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eria\Downloads\"/>
    </mc:Choice>
  </mc:AlternateContent>
  <xr:revisionPtr revIDLastSave="0" documentId="13_ncr:1_{BD018DB9-98EF-4E54-BF55-A71981BE8100}" xr6:coauthVersionLast="40" xr6:coauthVersionMax="40" xr10:uidLastSave="{00000000-0000-0000-0000-000000000000}"/>
  <bookViews>
    <workbookView xWindow="0" yWindow="0" windowWidth="20490" windowHeight="7545" firstSheet="1" activeTab="1" xr2:uid="{00000000-000D-0000-FFFF-FFFF00000000}"/>
  </bookViews>
  <sheets>
    <sheet name="Hoja1" sheetId="1" state="hidden" r:id="rId1"/>
    <sheet name="INSTRUCCIONES" sheetId="5" r:id="rId2"/>
    <sheet name="Formato" sheetId="2" r:id="rId3"/>
    <sheet name="Desglose viáticos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4" l="1"/>
  <c r="F4" i="4"/>
  <c r="F9" i="4"/>
  <c r="E4" i="4"/>
  <c r="F8" i="4"/>
  <c r="F7" i="4"/>
  <c r="F6" i="4"/>
  <c r="F11" i="4"/>
  <c r="F5" i="4"/>
  <c r="F46" i="2"/>
  <c r="F48" i="2"/>
  <c r="F34" i="2"/>
  <c r="F36" i="2" s="1"/>
  <c r="F22" i="2"/>
  <c r="F24" i="2"/>
  <c r="F10" i="2"/>
  <c r="F12" i="2" s="1"/>
  <c r="F1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Valeria</author>
  </authors>
  <commentList>
    <comment ref="C47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Valeria:</t>
        </r>
        <r>
          <rPr>
            <sz val="9"/>
            <color indexed="81"/>
            <rFont val="Tahoma"/>
            <family val="2"/>
          </rPr>
          <t xml:space="preserve">
Patrocinio AXTEL</t>
        </r>
      </text>
    </comment>
  </commentList>
</comments>
</file>

<file path=xl/sharedStrings.xml><?xml version="1.0" encoding="utf-8"?>
<sst xmlns="http://schemas.openxmlformats.org/spreadsheetml/2006/main" count="209" uniqueCount="169">
  <si>
    <t>Arrendamiento Financiero</t>
  </si>
  <si>
    <t>Capacitaciones al Personal</t>
  </si>
  <si>
    <t>Celular</t>
  </si>
  <si>
    <t>Coffee break</t>
  </si>
  <si>
    <t>Comidas de Socios o Equipo</t>
  </si>
  <si>
    <t>Comisiones bancarias</t>
  </si>
  <si>
    <t>Decoración/ambientación</t>
  </si>
  <si>
    <t>Despacho Contable</t>
  </si>
  <si>
    <t>Despacho Legal</t>
  </si>
  <si>
    <t>Devoluciones y cancelaciones</t>
  </si>
  <si>
    <t>Dominio, hosting, licencias</t>
  </si>
  <si>
    <t>Eventos</t>
  </si>
  <si>
    <t>Eventos internos (Festejos, integraciones)</t>
  </si>
  <si>
    <t>Gastos de Oficina</t>
  </si>
  <si>
    <t>Gastos Financieros</t>
  </si>
  <si>
    <t>Impresiones (Tarjetas, folletos, invitaciones, etc)</t>
  </si>
  <si>
    <t>Ingresos por apoyos gubernamentales</t>
  </si>
  <si>
    <t>Ingresos por ventas</t>
  </si>
  <si>
    <t>Kit programa (Playeras, libretas, lapiceros, etc)</t>
  </si>
  <si>
    <t>Libros Corporativos</t>
  </si>
  <si>
    <t>Mantenimiento de Instalaciones</t>
  </si>
  <si>
    <t>Mantenimiento Equipo Transporte</t>
  </si>
  <si>
    <t>Membresías</t>
  </si>
  <si>
    <t>Mentor externo</t>
  </si>
  <si>
    <t>Montajes</t>
  </si>
  <si>
    <t>Notarías</t>
  </si>
  <si>
    <t>Papelería</t>
  </si>
  <si>
    <t>Personal de limpieza</t>
  </si>
  <si>
    <t>Prestaciones al personal</t>
  </si>
  <si>
    <t>Prospección clientes</t>
  </si>
  <si>
    <t>Publicidad</t>
  </si>
  <si>
    <t>Reconocimientos</t>
  </si>
  <si>
    <t>Redes</t>
  </si>
  <si>
    <t>Regalos</t>
  </si>
  <si>
    <t>Registro de marca</t>
  </si>
  <si>
    <t>Relaciones Públicas</t>
  </si>
  <si>
    <t>Renta inmuebles</t>
  </si>
  <si>
    <t>Renta mobiliario</t>
  </si>
  <si>
    <t>Servicios oficinas</t>
  </si>
  <si>
    <t>Softwares licencia</t>
  </si>
  <si>
    <t>Sueldo Auxiliar</t>
  </si>
  <si>
    <t>CONCEPTO</t>
  </si>
  <si>
    <t>Comisiones a terceros</t>
  </si>
  <si>
    <t>Personal fijos</t>
  </si>
  <si>
    <t>Productos Financieros</t>
  </si>
  <si>
    <t>Gastos Generales</t>
  </si>
  <si>
    <t>Mercadotecnia</t>
  </si>
  <si>
    <t>Entrada a eventos</t>
  </si>
  <si>
    <t>Costo Reembolsos</t>
  </si>
  <si>
    <t>Apoyo administración oficina</t>
  </si>
  <si>
    <t>Envíos y paquetería para Programa</t>
  </si>
  <si>
    <t>Fletes/Envíos áreas</t>
  </si>
  <si>
    <t>Personal variables (Consultoría)</t>
  </si>
  <si>
    <t>Viáticos Generales</t>
  </si>
  <si>
    <t>Viáticos Ejecución Programa</t>
  </si>
  <si>
    <t>Viáticos Estrategia Programa</t>
  </si>
  <si>
    <t>ÁREA</t>
  </si>
  <si>
    <t>PROGRAMA</t>
  </si>
  <si>
    <t>Dirección General</t>
  </si>
  <si>
    <t>Dirección Operativa</t>
  </si>
  <si>
    <t>Diseño</t>
  </si>
  <si>
    <t>Legal</t>
  </si>
  <si>
    <t>Nuevos Negocios</t>
  </si>
  <si>
    <t>Oficina CDMX</t>
  </si>
  <si>
    <t>Scouting</t>
  </si>
  <si>
    <t>Recursos Humanos</t>
  </si>
  <si>
    <t>Tesorería y Control de Activos</t>
  </si>
  <si>
    <t>Aceleración</t>
  </si>
  <si>
    <t>Programas Corporativos</t>
  </si>
  <si>
    <t>Incubación</t>
  </si>
  <si>
    <t>Proyectos Estratégicos</t>
  </si>
  <si>
    <t xml:space="preserve">Dirección Financiera </t>
  </si>
  <si>
    <t>Consultoría</t>
  </si>
  <si>
    <t>NA</t>
  </si>
  <si>
    <t>Cinépolis</t>
  </si>
  <si>
    <t>WFB 2018</t>
  </si>
  <si>
    <t>Incubación MLM 2018-1</t>
  </si>
  <si>
    <t>Incubación MLM 2018-2</t>
  </si>
  <si>
    <t>Estudio de CVC</t>
  </si>
  <si>
    <t>Aceleración MLM2</t>
  </si>
  <si>
    <t>Aceleración MLM3</t>
  </si>
  <si>
    <t>Aceleración MLM4</t>
  </si>
  <si>
    <t>Aceleración MLM5</t>
  </si>
  <si>
    <t>Aceleración TIJ1</t>
  </si>
  <si>
    <t>Preincubación La Piedad</t>
  </si>
  <si>
    <t>Internacionalización Palet</t>
  </si>
  <si>
    <t>Internacionalización Defrut</t>
  </si>
  <si>
    <t xml:space="preserve">Aceleración LAP2 </t>
  </si>
  <si>
    <t xml:space="preserve">Programa: </t>
  </si>
  <si>
    <t xml:space="preserve">Fecha: </t>
  </si>
  <si>
    <t>Comprobación gastos</t>
  </si>
  <si>
    <t>Reporte de Ingreso</t>
  </si>
  <si>
    <t>MOTIVO</t>
  </si>
  <si>
    <t xml:space="preserve">Motivo: </t>
  </si>
  <si>
    <t xml:space="preserve">Concepto: </t>
  </si>
  <si>
    <t xml:space="preserve">Monto solicitado: </t>
  </si>
  <si>
    <t xml:space="preserve">Monto disponible: </t>
  </si>
  <si>
    <t xml:space="preserve">Saldo en la partida: </t>
  </si>
  <si>
    <t>FORMATO CONTROL PRESUPUESTAL</t>
  </si>
  <si>
    <t xml:space="preserve">Área Solicitante: </t>
  </si>
  <si>
    <t>Solicitud de pago</t>
  </si>
  <si>
    <t xml:space="preserve">Factura-comprobante: </t>
  </si>
  <si>
    <t xml:space="preserve">Proveedor/cliente: </t>
  </si>
  <si>
    <t>Alimentos</t>
  </si>
  <si>
    <t># Personas</t>
  </si>
  <si>
    <t># Días</t>
  </si>
  <si>
    <t>TOTAL</t>
  </si>
  <si>
    <t>Autobús</t>
  </si>
  <si>
    <t>Avión</t>
  </si>
  <si>
    <t>Casetas</t>
  </si>
  <si>
    <t>Estacionamiento</t>
  </si>
  <si>
    <t>Gasolina</t>
  </si>
  <si>
    <t>Hospedaje</t>
  </si>
  <si>
    <t>Taxi / Uber</t>
  </si>
  <si>
    <t>Tarifa diaria máxima</t>
  </si>
  <si>
    <t>* Máx. $850 por día</t>
  </si>
  <si>
    <t>* Llenar únicamente espacios grises</t>
  </si>
  <si>
    <t xml:space="preserve">TOTAL VIÁTICOS: </t>
  </si>
  <si>
    <t>DESGLOSE SOLICITUD DE VIÁTICOS</t>
  </si>
  <si>
    <t>1. Conceptos:</t>
  </si>
  <si>
    <t>MOTIVO:</t>
  </si>
  <si>
    <t>Cuando reportan el pago que realizó un cliente.</t>
  </si>
  <si>
    <t>Cuando se solicita un depósito en su tarjeta para viáticos o cualquier gasto comprobable.</t>
  </si>
  <si>
    <t>Cuando se solicita una transferencia/pago a un proveedor.</t>
  </si>
  <si>
    <t>Adjunto a su comprobación para identificar a qué presupuesto afectarán los viáticos ejercidos.</t>
  </si>
  <si>
    <t>2. Llenado:</t>
  </si>
  <si>
    <t>1.</t>
  </si>
  <si>
    <t>Llenar cada uno de los campos en azul con excepción de monto disponible y saldo en partida</t>
  </si>
  <si>
    <t>2.</t>
  </si>
  <si>
    <t>Los campos de monto disponible y saldo en partida serán indicados posteriormente por el área de Planeación Financiera.</t>
  </si>
  <si>
    <t>3.</t>
  </si>
  <si>
    <t>* El formato ya trae un ejemplo de cada uno de estos conceptos.</t>
  </si>
  <si>
    <t>4.</t>
  </si>
  <si>
    <t>Al solicitar Viáticos, se deberá llenar también la pestaña de "Desglose de Viáticos"</t>
  </si>
  <si>
    <t>Solicitud de fondos</t>
  </si>
  <si>
    <t xml:space="preserve">1. Solicitud de fondos: </t>
  </si>
  <si>
    <t xml:space="preserve">2. Solicitud de pago: </t>
  </si>
  <si>
    <t xml:space="preserve">3. Comprobación de viáticos: </t>
  </si>
  <si>
    <t xml:space="preserve">4. Reporte de ingreso: </t>
  </si>
  <si>
    <t xml:space="preserve">5. Proveedor/Cliente: </t>
  </si>
  <si>
    <t>Sólo se llena en el caso de que se esté solicitando un pago o reportando un ingreso.</t>
  </si>
  <si>
    <t xml:space="preserve">6. Factura/Comprobante: </t>
  </si>
  <si>
    <t>Se debe llenar un formato (cuadrito) por cada concepto diferente que se solicite.</t>
  </si>
  <si>
    <t>InnovaCamp Incubacion</t>
  </si>
  <si>
    <t>InnovaCamp Ventures</t>
  </si>
  <si>
    <t>Ventures</t>
  </si>
  <si>
    <t>Comunicación y RS</t>
  </si>
  <si>
    <t>Aga</t>
  </si>
  <si>
    <t>Bimbo</t>
  </si>
  <si>
    <t>Guia</t>
  </si>
  <si>
    <t>Modelo</t>
  </si>
  <si>
    <t>Sura</t>
  </si>
  <si>
    <t>Beta San Miguel</t>
  </si>
  <si>
    <t>Essity</t>
  </si>
  <si>
    <t>Aportación a Emprendedor</t>
  </si>
  <si>
    <t>Sedeco</t>
  </si>
  <si>
    <t>Aceleración LAP3</t>
  </si>
  <si>
    <t>Incubación 2019-1</t>
  </si>
  <si>
    <t>Post Incubación 2019</t>
  </si>
  <si>
    <t xml:space="preserve">Dirección Inversiones </t>
  </si>
  <si>
    <t>Oficina GDL</t>
  </si>
  <si>
    <t xml:space="preserve">Bienestar </t>
  </si>
  <si>
    <t>EY Docuemental</t>
  </si>
  <si>
    <t>CDT</t>
  </si>
  <si>
    <t xml:space="preserve">Revolución Laboral </t>
  </si>
  <si>
    <t xml:space="preserve">BlueBox Chile </t>
  </si>
  <si>
    <t xml:space="preserve">Alestra </t>
  </si>
  <si>
    <t>Aceleración MLM1</t>
  </si>
  <si>
    <t xml:space="preserve">Referee Pro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</si>
</sst>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-80A]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i/>
      <sz val="7.5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0252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/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/>
      <top/>
      <bottom style="thin">
        <color theme="6" tint="-0.249977111117893"/>
      </bottom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/>
      <right/>
      <top style="thin">
        <color theme="6" tint="-0.249977111117893"/>
      </top>
      <bottom/>
      <diagonal/>
    </border>
    <border>
      <left style="thin">
        <color theme="6" tint="-0.249977111117893"/>
      </left>
      <right/>
      <top/>
      <bottom/>
      <diagonal/>
    </border>
    <border>
      <left/>
      <right style="thin">
        <color theme="6" tint="-0.249977111117893"/>
      </right>
      <top/>
      <bottom/>
      <diagonal/>
    </border>
    <border>
      <left/>
      <right/>
      <top/>
      <bottom style="thin">
        <color theme="6" tint="-0.249977111117893"/>
      </bottom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3" borderId="0" xfId="0" applyFill="1" applyProtection="1">
      <protection locked="0"/>
    </xf>
    <xf numFmtId="0" fontId="0" fillId="3" borderId="9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3" fillId="3" borderId="0" xfId="0" applyFont="1" applyFill="1" applyBorder="1" applyAlignment="1" applyProtection="1">
      <alignment horizontal="right"/>
      <protection locked="0"/>
    </xf>
    <xf numFmtId="164" fontId="3" fillId="3" borderId="0" xfId="0" applyNumberFormat="1" applyFon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 vertic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0" fontId="2" fillId="2" borderId="4" xfId="0" applyNumberFormat="1" applyFont="1" applyFill="1" applyBorder="1" applyAlignment="1" applyProtection="1">
      <alignment horizontal="right" vertical="center"/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right" vertic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right"/>
      <protection locked="0"/>
    </xf>
    <xf numFmtId="44" fontId="0" fillId="4" borderId="3" xfId="1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right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0" fontId="0" fillId="3" borderId="6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</xf>
    <xf numFmtId="44" fontId="1" fillId="4" borderId="5" xfId="1" applyFont="1" applyFill="1" applyBorder="1" applyAlignment="1" applyProtection="1">
      <alignment horizontal="center"/>
    </xf>
    <xf numFmtId="44" fontId="0" fillId="4" borderId="7" xfId="0" applyNumberFormat="1" applyFont="1" applyFill="1" applyBorder="1" applyProtection="1"/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4" fontId="0" fillId="5" borderId="10" xfId="1" applyFont="1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44" fontId="0" fillId="0" borderId="0" xfId="1" applyFont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44" fontId="0" fillId="5" borderId="3" xfId="1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44" fontId="0" fillId="0" borderId="10" xfId="1" applyFont="1" applyBorder="1" applyAlignment="1" applyProtection="1">
      <alignment horizontal="center" vertical="center"/>
    </xf>
    <xf numFmtId="44" fontId="0" fillId="0" borderId="7" xfId="1" applyFont="1" applyBorder="1" applyAlignment="1" applyProtection="1">
      <alignment horizontal="center" vertical="center"/>
    </xf>
    <xf numFmtId="44" fontId="3" fillId="3" borderId="3" xfId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44" fontId="3" fillId="3" borderId="10" xfId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44" fontId="3" fillId="3" borderId="10" xfId="1" applyNumberFormat="1" applyFont="1" applyFill="1" applyBorder="1" applyAlignment="1" applyProtection="1">
      <alignment horizontal="center" vertical="center"/>
    </xf>
    <xf numFmtId="44" fontId="3" fillId="3" borderId="7" xfId="1" applyFont="1" applyFill="1" applyBorder="1" applyAlignment="1" applyProtection="1">
      <alignment horizontal="center" vertical="center"/>
    </xf>
    <xf numFmtId="44" fontId="3" fillId="3" borderId="0" xfId="1" applyFont="1" applyFill="1" applyAlignment="1" applyProtection="1">
      <alignment horizontal="center" vertical="center"/>
      <protection locked="0"/>
    </xf>
    <xf numFmtId="0" fontId="3" fillId="3" borderId="0" xfId="1" applyNumberFormat="1" applyFont="1" applyFill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44" fontId="0" fillId="3" borderId="0" xfId="1" applyFont="1" applyFill="1" applyAlignment="1" applyProtection="1">
      <alignment horizontal="center" vertical="center"/>
      <protection locked="0"/>
    </xf>
    <xf numFmtId="44" fontId="8" fillId="3" borderId="0" xfId="1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  <protection locked="0"/>
    </xf>
    <xf numFmtId="44" fontId="10" fillId="3" borderId="3" xfId="1" applyFont="1" applyFill="1" applyBorder="1" applyAlignment="1" applyProtection="1">
      <alignment horizontal="center" vertical="center"/>
    </xf>
    <xf numFmtId="0" fontId="7" fillId="2" borderId="5" xfId="0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/>
    </xf>
    <xf numFmtId="44" fontId="3" fillId="3" borderId="12" xfId="1" applyFont="1" applyFill="1" applyBorder="1" applyAlignment="1" applyProtection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quotePrefix="1" applyFont="1" applyAlignment="1">
      <alignment horizontal="left"/>
    </xf>
    <xf numFmtId="0" fontId="3" fillId="0" borderId="0" xfId="0" quotePrefix="1" applyFont="1" applyAlignment="1">
      <alignment horizontal="right"/>
    </xf>
    <xf numFmtId="0" fontId="12" fillId="0" borderId="0" xfId="0" applyFont="1"/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8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12" xfId="0" applyNumberFormat="1" applyFont="1" applyFill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10">
    <dxf>
      <font>
        <b/>
        <i/>
      </font>
      <fill>
        <patternFill>
          <bgColor rgb="FF92D050"/>
        </patternFill>
      </fill>
    </dxf>
    <dxf>
      <font>
        <b/>
        <i/>
        <color rgb="FFFF0000"/>
      </font>
    </dxf>
    <dxf>
      <font>
        <b/>
        <i/>
      </font>
      <fill>
        <patternFill>
          <bgColor rgb="FF92D050"/>
        </patternFill>
      </fill>
    </dxf>
    <dxf>
      <font>
        <b/>
        <i/>
        <color rgb="FFFF0000"/>
      </font>
    </dxf>
    <dxf>
      <font>
        <b/>
        <i/>
      </font>
      <fill>
        <patternFill>
          <bgColor rgb="FF92D050"/>
        </patternFill>
      </fill>
    </dxf>
    <dxf>
      <font>
        <b/>
        <i/>
        <color rgb="FFFF0000"/>
      </font>
    </dxf>
    <dxf>
      <font>
        <b/>
        <i/>
      </font>
      <fill>
        <patternFill>
          <bgColor rgb="FF92D050"/>
        </patternFill>
      </fill>
    </dxf>
    <dxf>
      <font>
        <b/>
        <i/>
        <color rgb="FFFF0000"/>
      </font>
    </dxf>
    <dxf>
      <font>
        <b/>
        <i/>
      </font>
      <fill>
        <patternFill>
          <bgColor rgb="FF92D050"/>
        </patternFill>
      </fill>
    </dxf>
    <dxf>
      <font>
        <b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33"/>
  <sheetViews>
    <sheetView topLeftCell="A20" workbookViewId="0">
      <selection activeCell="D13" sqref="D13"/>
    </sheetView>
  </sheetViews>
  <sheetFormatPr baseColWidth="10" defaultRowHeight="15" x14ac:dyDescent="0.25"/>
  <cols>
    <col min="1" max="1" width="27.5703125" style="73" customWidth="1"/>
    <col min="2" max="2" width="25.28515625" style="73" bestFit="1" customWidth="1"/>
    <col min="3" max="3" width="45" style="3" bestFit="1" customWidth="1"/>
    <col min="4" max="4" width="20" style="3" bestFit="1" customWidth="1"/>
    <col min="5" max="16384" width="11.42578125" style="3"/>
  </cols>
  <sheetData>
    <row r="1" spans="1:4" x14ac:dyDescent="0.25">
      <c r="A1" s="74" t="s">
        <v>56</v>
      </c>
      <c r="B1" s="74" t="s">
        <v>57</v>
      </c>
      <c r="C1" s="1" t="s">
        <v>41</v>
      </c>
      <c r="D1" s="1" t="s">
        <v>92</v>
      </c>
    </row>
    <row r="2" spans="1:4" x14ac:dyDescent="0.25">
      <c r="A2" s="73" t="s">
        <v>71</v>
      </c>
      <c r="B2" s="73" t="s">
        <v>79</v>
      </c>
      <c r="C2" s="2" t="s">
        <v>49</v>
      </c>
      <c r="D2" s="3" t="s">
        <v>134</v>
      </c>
    </row>
    <row r="3" spans="1:4" x14ac:dyDescent="0.25">
      <c r="A3" s="73" t="s">
        <v>58</v>
      </c>
      <c r="B3" s="73" t="s">
        <v>80</v>
      </c>
      <c r="C3" s="2" t="s">
        <v>0</v>
      </c>
      <c r="D3" s="3" t="s">
        <v>100</v>
      </c>
    </row>
    <row r="4" spans="1:4" x14ac:dyDescent="0.25">
      <c r="A4" s="73" t="s">
        <v>59</v>
      </c>
      <c r="B4" s="73" t="s">
        <v>81</v>
      </c>
      <c r="C4" s="3" t="s">
        <v>154</v>
      </c>
      <c r="D4" s="3" t="s">
        <v>90</v>
      </c>
    </row>
    <row r="5" spans="1:4" x14ac:dyDescent="0.25">
      <c r="A5" s="73" t="s">
        <v>146</v>
      </c>
      <c r="B5" s="73" t="s">
        <v>82</v>
      </c>
      <c r="C5" s="2" t="s">
        <v>1</v>
      </c>
      <c r="D5" s="3" t="s">
        <v>91</v>
      </c>
    </row>
    <row r="6" spans="1:4" x14ac:dyDescent="0.25">
      <c r="A6" s="73" t="s">
        <v>60</v>
      </c>
      <c r="B6" s="73" t="s">
        <v>87</v>
      </c>
      <c r="C6" s="2" t="s">
        <v>2</v>
      </c>
    </row>
    <row r="7" spans="1:4" x14ac:dyDescent="0.25">
      <c r="A7" s="73" t="s">
        <v>61</v>
      </c>
      <c r="B7" s="73" t="s">
        <v>83</v>
      </c>
      <c r="C7" s="3" t="s">
        <v>3</v>
      </c>
    </row>
    <row r="8" spans="1:4" x14ac:dyDescent="0.25">
      <c r="A8" s="73" t="s">
        <v>62</v>
      </c>
      <c r="B8" s="73" t="s">
        <v>147</v>
      </c>
      <c r="C8" s="2" t="s">
        <v>4</v>
      </c>
    </row>
    <row r="9" spans="1:4" x14ac:dyDescent="0.25">
      <c r="A9" s="73" t="s">
        <v>63</v>
      </c>
      <c r="B9" s="73" t="s">
        <v>152</v>
      </c>
      <c r="C9" s="3" t="s">
        <v>42</v>
      </c>
    </row>
    <row r="10" spans="1:4" x14ac:dyDescent="0.25">
      <c r="A10" s="73" t="s">
        <v>64</v>
      </c>
      <c r="B10" s="73" t="s">
        <v>148</v>
      </c>
      <c r="C10" s="2" t="s">
        <v>5</v>
      </c>
    </row>
    <row r="11" spans="1:4" x14ac:dyDescent="0.25">
      <c r="A11" s="73" t="s">
        <v>65</v>
      </c>
      <c r="B11" s="73" t="s">
        <v>74</v>
      </c>
      <c r="C11" s="3" t="s">
        <v>48</v>
      </c>
    </row>
    <row r="12" spans="1:4" x14ac:dyDescent="0.25">
      <c r="A12" s="73" t="s">
        <v>66</v>
      </c>
      <c r="B12" s="73" t="s">
        <v>153</v>
      </c>
      <c r="C12" s="2" t="s">
        <v>6</v>
      </c>
    </row>
    <row r="13" spans="1:4" x14ac:dyDescent="0.25">
      <c r="A13" s="73" t="s">
        <v>145</v>
      </c>
      <c r="B13" s="73" t="s">
        <v>149</v>
      </c>
      <c r="C13" s="2" t="s">
        <v>7</v>
      </c>
    </row>
    <row r="14" spans="1:4" x14ac:dyDescent="0.25">
      <c r="A14" s="73" t="s">
        <v>67</v>
      </c>
      <c r="B14" s="73" t="s">
        <v>150</v>
      </c>
      <c r="C14" s="2" t="s">
        <v>8</v>
      </c>
    </row>
    <row r="15" spans="1:4" x14ac:dyDescent="0.25">
      <c r="A15" s="73" t="s">
        <v>72</v>
      </c>
      <c r="B15" s="73" t="s">
        <v>151</v>
      </c>
      <c r="C15" s="3" t="s">
        <v>9</v>
      </c>
    </row>
    <row r="16" spans="1:4" x14ac:dyDescent="0.25">
      <c r="A16" s="73" t="s">
        <v>68</v>
      </c>
      <c r="B16" s="73" t="s">
        <v>155</v>
      </c>
      <c r="C16" s="2" t="s">
        <v>10</v>
      </c>
    </row>
    <row r="17" spans="1:3" x14ac:dyDescent="0.25">
      <c r="A17" s="73" t="s">
        <v>69</v>
      </c>
      <c r="B17" s="73" t="s">
        <v>76</v>
      </c>
      <c r="C17" s="2" t="s">
        <v>47</v>
      </c>
    </row>
    <row r="18" spans="1:3" x14ac:dyDescent="0.25">
      <c r="A18" s="73" t="s">
        <v>70</v>
      </c>
      <c r="B18" s="73" t="s">
        <v>77</v>
      </c>
      <c r="C18" s="3" t="s">
        <v>50</v>
      </c>
    </row>
    <row r="19" spans="1:3" x14ac:dyDescent="0.25">
      <c r="A19" s="73" t="s">
        <v>159</v>
      </c>
      <c r="B19" s="73" t="s">
        <v>143</v>
      </c>
      <c r="C19" s="3" t="s">
        <v>11</v>
      </c>
    </row>
    <row r="20" spans="1:3" x14ac:dyDescent="0.25">
      <c r="A20" s="73" t="s">
        <v>160</v>
      </c>
      <c r="B20" s="73" t="s">
        <v>144</v>
      </c>
      <c r="C20" s="2" t="s">
        <v>12</v>
      </c>
    </row>
    <row r="21" spans="1:3" x14ac:dyDescent="0.25">
      <c r="A21" s="73" t="s">
        <v>35</v>
      </c>
      <c r="B21" s="73" t="s">
        <v>84</v>
      </c>
      <c r="C21" s="2" t="s">
        <v>51</v>
      </c>
    </row>
    <row r="22" spans="1:3" x14ac:dyDescent="0.25">
      <c r="A22" s="73" t="s">
        <v>161</v>
      </c>
      <c r="B22" s="73" t="s">
        <v>75</v>
      </c>
      <c r="C22" s="2" t="s">
        <v>13</v>
      </c>
    </row>
    <row r="23" spans="1:3" x14ac:dyDescent="0.25">
      <c r="A23" s="73" t="s">
        <v>165</v>
      </c>
      <c r="B23" s="73" t="s">
        <v>78</v>
      </c>
      <c r="C23" s="3" t="s">
        <v>14</v>
      </c>
    </row>
    <row r="24" spans="1:3" x14ac:dyDescent="0.25">
      <c r="B24" s="73" t="s">
        <v>86</v>
      </c>
      <c r="C24" s="2" t="s">
        <v>45</v>
      </c>
    </row>
    <row r="25" spans="1:3" x14ac:dyDescent="0.25">
      <c r="B25" s="73" t="s">
        <v>85</v>
      </c>
      <c r="C25" s="2" t="s">
        <v>15</v>
      </c>
    </row>
    <row r="26" spans="1:3" x14ac:dyDescent="0.25">
      <c r="B26" s="73" t="s">
        <v>73</v>
      </c>
      <c r="C26" s="3" t="s">
        <v>16</v>
      </c>
    </row>
    <row r="27" spans="1:3" x14ac:dyDescent="0.25">
      <c r="B27" s="73" t="s">
        <v>156</v>
      </c>
      <c r="C27" s="3" t="s">
        <v>17</v>
      </c>
    </row>
    <row r="28" spans="1:3" x14ac:dyDescent="0.25">
      <c r="B28" s="73" t="s">
        <v>157</v>
      </c>
      <c r="C28" s="3" t="s">
        <v>18</v>
      </c>
    </row>
    <row r="29" spans="1:3" x14ac:dyDescent="0.25">
      <c r="B29" s="73" t="s">
        <v>158</v>
      </c>
      <c r="C29" s="4" t="s">
        <v>19</v>
      </c>
    </row>
    <row r="30" spans="1:3" x14ac:dyDescent="0.25">
      <c r="B30" s="73" t="s">
        <v>162</v>
      </c>
      <c r="C30" s="2" t="s">
        <v>20</v>
      </c>
    </row>
    <row r="31" spans="1:3" x14ac:dyDescent="0.25">
      <c r="B31" s="73" t="s">
        <v>163</v>
      </c>
      <c r="C31" s="2" t="s">
        <v>21</v>
      </c>
    </row>
    <row r="32" spans="1:3" x14ac:dyDescent="0.25">
      <c r="B32" s="73" t="s">
        <v>164</v>
      </c>
      <c r="C32" s="2" t="s">
        <v>22</v>
      </c>
    </row>
    <row r="33" spans="2:3" x14ac:dyDescent="0.25">
      <c r="B33" s="73" t="s">
        <v>166</v>
      </c>
      <c r="C33" s="3" t="s">
        <v>23</v>
      </c>
    </row>
    <row r="34" spans="2:3" x14ac:dyDescent="0.25">
      <c r="B34" s="73" t="s">
        <v>167</v>
      </c>
      <c r="C34" s="3" t="s">
        <v>46</v>
      </c>
    </row>
    <row r="35" spans="2:3" x14ac:dyDescent="0.25">
      <c r="B35" s="73" t="s">
        <v>168</v>
      </c>
      <c r="C35" s="3" t="s">
        <v>24</v>
      </c>
    </row>
    <row r="36" spans="2:3" x14ac:dyDescent="0.25">
      <c r="C36" s="3" t="s">
        <v>25</v>
      </c>
    </row>
    <row r="37" spans="2:3" x14ac:dyDescent="0.25">
      <c r="C37" s="3" t="s">
        <v>26</v>
      </c>
    </row>
    <row r="38" spans="2:3" x14ac:dyDescent="0.25">
      <c r="C38" s="2" t="s">
        <v>27</v>
      </c>
    </row>
    <row r="39" spans="2:3" x14ac:dyDescent="0.25">
      <c r="C39" s="3" t="s">
        <v>43</v>
      </c>
    </row>
    <row r="40" spans="2:3" x14ac:dyDescent="0.25">
      <c r="C40" s="3" t="s">
        <v>52</v>
      </c>
    </row>
    <row r="41" spans="2:3" x14ac:dyDescent="0.25">
      <c r="C41" s="2" t="s">
        <v>28</v>
      </c>
    </row>
    <row r="42" spans="2:3" x14ac:dyDescent="0.25">
      <c r="C42" s="3" t="s">
        <v>44</v>
      </c>
    </row>
    <row r="43" spans="2:3" x14ac:dyDescent="0.25">
      <c r="C43" s="2" t="s">
        <v>29</v>
      </c>
    </row>
    <row r="44" spans="2:3" x14ac:dyDescent="0.25">
      <c r="C44" s="2" t="s">
        <v>30</v>
      </c>
    </row>
    <row r="45" spans="2:3" x14ac:dyDescent="0.25">
      <c r="C45" s="3" t="s">
        <v>31</v>
      </c>
    </row>
    <row r="46" spans="2:3" x14ac:dyDescent="0.25">
      <c r="C46" s="3" t="s">
        <v>32</v>
      </c>
    </row>
    <row r="47" spans="2:3" x14ac:dyDescent="0.25">
      <c r="C47" s="2" t="s">
        <v>33</v>
      </c>
    </row>
    <row r="48" spans="2:3" x14ac:dyDescent="0.25">
      <c r="C48" s="2" t="s">
        <v>34</v>
      </c>
    </row>
    <row r="49" spans="3:3" x14ac:dyDescent="0.25">
      <c r="C49" s="2" t="s">
        <v>35</v>
      </c>
    </row>
    <row r="50" spans="3:3" x14ac:dyDescent="0.25">
      <c r="C50" s="2" t="s">
        <v>36</v>
      </c>
    </row>
    <row r="51" spans="3:3" x14ac:dyDescent="0.25">
      <c r="C51" s="2" t="s">
        <v>37</v>
      </c>
    </row>
    <row r="52" spans="3:3" x14ac:dyDescent="0.25">
      <c r="C52" s="2" t="s">
        <v>38</v>
      </c>
    </row>
    <row r="53" spans="3:3" x14ac:dyDescent="0.25">
      <c r="C53" s="3" t="s">
        <v>39</v>
      </c>
    </row>
    <row r="54" spans="3:3" x14ac:dyDescent="0.25">
      <c r="C54" s="3" t="s">
        <v>40</v>
      </c>
    </row>
    <row r="55" spans="3:3" x14ac:dyDescent="0.25">
      <c r="C55" s="3" t="s">
        <v>53</v>
      </c>
    </row>
    <row r="56" spans="3:3" x14ac:dyDescent="0.25">
      <c r="C56" s="3" t="s">
        <v>54</v>
      </c>
    </row>
    <row r="57" spans="3:3" x14ac:dyDescent="0.25">
      <c r="C57" s="3" t="s">
        <v>55</v>
      </c>
    </row>
    <row r="474" spans="3:3" x14ac:dyDescent="0.25"/>
    <row r="1155" spans="3:3" x14ac:dyDescent="0.25">
      <c r="C1155" s="2"/>
    </row>
    <row r="1156" spans="3:3" x14ac:dyDescent="0.25">
      <c r="C1156" s="2"/>
    </row>
    <row r="1157" spans="3:3" x14ac:dyDescent="0.25">
      <c r="C1157" s="2"/>
    </row>
    <row r="1158" spans="3:3" x14ac:dyDescent="0.25">
      <c r="C1158" s="2"/>
    </row>
    <row r="1159" spans="3:3" x14ac:dyDescent="0.25">
      <c r="C1159" s="2"/>
    </row>
    <row r="1160" spans="3:3" x14ac:dyDescent="0.25">
      <c r="C1160" s="2"/>
    </row>
    <row r="1161" spans="3:3" x14ac:dyDescent="0.25">
      <c r="C1161" s="2"/>
    </row>
    <row r="1162" spans="3:3" x14ac:dyDescent="0.25">
      <c r="C1162" s="2"/>
    </row>
    <row r="1170" spans="3:3" x14ac:dyDescent="0.25">
      <c r="C1170" s="2"/>
    </row>
    <row r="1171" spans="3:3" x14ac:dyDescent="0.25">
      <c r="C1171" s="2"/>
    </row>
    <row r="1174" spans="3:3" x14ac:dyDescent="0.25">
      <c r="C1174" s="2"/>
    </row>
    <row r="1175" spans="3:3" x14ac:dyDescent="0.25">
      <c r="C1175" s="2"/>
    </row>
    <row r="1176" spans="3:3" x14ac:dyDescent="0.25">
      <c r="C1176" s="2"/>
    </row>
    <row r="1177" spans="3:3" x14ac:dyDescent="0.25">
      <c r="C1177" s="2"/>
    </row>
    <row r="1178" spans="3:3" x14ac:dyDescent="0.25">
      <c r="C1178" s="2"/>
    </row>
    <row r="1179" spans="3:3" x14ac:dyDescent="0.25">
      <c r="C1179" s="2"/>
    </row>
    <row r="1180" spans="3:3" x14ac:dyDescent="0.25">
      <c r="C1180" s="2"/>
    </row>
    <row r="1181" spans="3:3" x14ac:dyDescent="0.25">
      <c r="C1181" s="2"/>
    </row>
    <row r="1182" spans="3:3" x14ac:dyDescent="0.25">
      <c r="C1182" s="2"/>
    </row>
    <row r="1183" spans="3:3" x14ac:dyDescent="0.25">
      <c r="C1183" s="2"/>
    </row>
    <row r="1184" spans="3:3" x14ac:dyDescent="0.25">
      <c r="C1184" s="2"/>
    </row>
    <row r="1185" spans="3:3" x14ac:dyDescent="0.25">
      <c r="C1185" s="2"/>
    </row>
    <row r="1186" spans="3:3" x14ac:dyDescent="0.25">
      <c r="C1186" s="2"/>
    </row>
    <row r="1187" spans="3:3" x14ac:dyDescent="0.25">
      <c r="C1187" s="2"/>
    </row>
    <row r="1188" spans="3:3" x14ac:dyDescent="0.25">
      <c r="C1188" s="2"/>
    </row>
    <row r="1189" spans="3:3" x14ac:dyDescent="0.25">
      <c r="C1189" s="2"/>
    </row>
    <row r="1190" spans="3:3" x14ac:dyDescent="0.25">
      <c r="C1190" s="2"/>
    </row>
    <row r="1191" spans="3:3" x14ac:dyDescent="0.25">
      <c r="C1191" s="2"/>
    </row>
    <row r="1192" spans="3:3" x14ac:dyDescent="0.25">
      <c r="C1192" s="2"/>
    </row>
    <row r="1193" spans="3:3" x14ac:dyDescent="0.25">
      <c r="C1193" s="2"/>
    </row>
    <row r="1194" spans="3:3" x14ac:dyDescent="0.25">
      <c r="C1194" s="2"/>
    </row>
    <row r="1195" spans="3:3" x14ac:dyDescent="0.25">
      <c r="C1195" s="2"/>
    </row>
    <row r="1196" spans="3:3" x14ac:dyDescent="0.25">
      <c r="C1196" s="2"/>
    </row>
    <row r="1198" spans="3:3" x14ac:dyDescent="0.25">
      <c r="C1198" s="2"/>
    </row>
    <row r="1199" spans="3:3" x14ac:dyDescent="0.25">
      <c r="C1199" s="2"/>
    </row>
    <row r="1200" spans="3:3" x14ac:dyDescent="0.25">
      <c r="C1200" s="2"/>
    </row>
    <row r="1201" spans="3:3" x14ac:dyDescent="0.25">
      <c r="C1201" s="2"/>
    </row>
    <row r="1202" spans="3:3" x14ac:dyDescent="0.25">
      <c r="C1202" s="2"/>
    </row>
    <row r="1203" spans="3:3" x14ac:dyDescent="0.25">
      <c r="C1203" s="2"/>
    </row>
    <row r="1204" spans="3:3" x14ac:dyDescent="0.25">
      <c r="C1204" s="2"/>
    </row>
    <row r="1205" spans="3:3" x14ac:dyDescent="0.25">
      <c r="C1205" s="2"/>
    </row>
    <row r="1206" spans="3:3" x14ac:dyDescent="0.25">
      <c r="C1206" s="2"/>
    </row>
    <row r="1207" spans="3:3" x14ac:dyDescent="0.25">
      <c r="C1207" s="2"/>
    </row>
    <row r="1208" spans="3:3" x14ac:dyDescent="0.25">
      <c r="C1208" s="2"/>
    </row>
    <row r="1209" spans="3:3" x14ac:dyDescent="0.25">
      <c r="C1209" s="2"/>
    </row>
    <row r="1210" spans="3:3" x14ac:dyDescent="0.25">
      <c r="C1210" s="2"/>
    </row>
    <row r="1211" spans="3:3" x14ac:dyDescent="0.25">
      <c r="C1211" s="2"/>
    </row>
    <row r="1212" spans="3:3" x14ac:dyDescent="0.25">
      <c r="C1212" s="2"/>
    </row>
    <row r="1213" spans="3:3" x14ac:dyDescent="0.25">
      <c r="C1213" s="2"/>
    </row>
    <row r="1214" spans="3:3" x14ac:dyDescent="0.25">
      <c r="C1214" s="2"/>
    </row>
    <row r="1215" spans="3:3" x14ac:dyDescent="0.25">
      <c r="C1215" s="2"/>
    </row>
    <row r="1216" spans="3:3" x14ac:dyDescent="0.25">
      <c r="C1216" s="2"/>
    </row>
    <row r="1217" spans="3:3" x14ac:dyDescent="0.25">
      <c r="C1217" s="2"/>
    </row>
    <row r="1218" spans="3:3" x14ac:dyDescent="0.25">
      <c r="C1218" s="2"/>
    </row>
    <row r="1219" spans="3:3" x14ac:dyDescent="0.25">
      <c r="C1219" s="2"/>
    </row>
    <row r="1220" spans="3:3" x14ac:dyDescent="0.25">
      <c r="C1220" s="2"/>
    </row>
    <row r="1221" spans="3:3" x14ac:dyDescent="0.25">
      <c r="C1221" s="2"/>
    </row>
    <row r="1222" spans="3:3" x14ac:dyDescent="0.25">
      <c r="C1222" s="2"/>
    </row>
    <row r="1223" spans="3:3" x14ac:dyDescent="0.25">
      <c r="C1223" s="2"/>
    </row>
    <row r="1224" spans="3:3" x14ac:dyDescent="0.25">
      <c r="C1224" s="2"/>
    </row>
    <row r="1225" spans="3:3" x14ac:dyDescent="0.25">
      <c r="C1225" s="2"/>
    </row>
    <row r="1226" spans="3:3" x14ac:dyDescent="0.25">
      <c r="C1226" s="2"/>
    </row>
    <row r="1227" spans="3:3" x14ac:dyDescent="0.25">
      <c r="C1227" s="2"/>
    </row>
    <row r="1228" spans="3:3" x14ac:dyDescent="0.25">
      <c r="C1228" s="2"/>
    </row>
    <row r="1229" spans="3:3" x14ac:dyDescent="0.25">
      <c r="C1229" s="2"/>
    </row>
    <row r="1230" spans="3:3" x14ac:dyDescent="0.25">
      <c r="C1230" s="2"/>
    </row>
    <row r="1231" spans="3:3" x14ac:dyDescent="0.25">
      <c r="C1231" s="2"/>
    </row>
    <row r="1232" spans="3:3" x14ac:dyDescent="0.25">
      <c r="C1232" s="2"/>
    </row>
    <row r="1233" spans="3:3" x14ac:dyDescent="0.25">
      <c r="C1233" s="2"/>
    </row>
    <row r="1234" spans="3:3" x14ac:dyDescent="0.25">
      <c r="C1234" s="2"/>
    </row>
    <row r="1235" spans="3:3" x14ac:dyDescent="0.25">
      <c r="C1235" s="2"/>
    </row>
    <row r="1236" spans="3:3" x14ac:dyDescent="0.25">
      <c r="C1236" s="2"/>
    </row>
    <row r="1237" spans="3:3" x14ac:dyDescent="0.25">
      <c r="C1237" s="2"/>
    </row>
    <row r="1238" spans="3:3" x14ac:dyDescent="0.25">
      <c r="C1238" s="2"/>
    </row>
    <row r="1239" spans="3:3" x14ac:dyDescent="0.25">
      <c r="C1239" s="2"/>
    </row>
    <row r="1240" spans="3:3" x14ac:dyDescent="0.25">
      <c r="C1240" s="2"/>
    </row>
    <row r="1241" spans="3:3" x14ac:dyDescent="0.25">
      <c r="C1241" s="2"/>
    </row>
    <row r="1242" spans="3:3" x14ac:dyDescent="0.25">
      <c r="C1242" s="2"/>
    </row>
    <row r="1243" spans="3:3" x14ac:dyDescent="0.25">
      <c r="C1243" s="2"/>
    </row>
    <row r="1244" spans="3:3" x14ac:dyDescent="0.25">
      <c r="C1244" s="2"/>
    </row>
    <row r="1245" spans="3:3" x14ac:dyDescent="0.25">
      <c r="C1245" s="2"/>
    </row>
    <row r="1246" spans="3:3" x14ac:dyDescent="0.25">
      <c r="C1246" s="2"/>
    </row>
    <row r="1247" spans="3:3" x14ac:dyDescent="0.25">
      <c r="C1247" s="2"/>
    </row>
    <row r="1248" spans="3:3" x14ac:dyDescent="0.25">
      <c r="C1248" s="2"/>
    </row>
    <row r="1249" spans="3:3" x14ac:dyDescent="0.25">
      <c r="C1249" s="2"/>
    </row>
    <row r="1250" spans="3:3" x14ac:dyDescent="0.25">
      <c r="C1250" s="2"/>
    </row>
    <row r="1251" spans="3:3" x14ac:dyDescent="0.25">
      <c r="C1251" s="2"/>
    </row>
    <row r="1252" spans="3:3" x14ac:dyDescent="0.25">
      <c r="C1252" s="2"/>
    </row>
    <row r="1253" spans="3:3" x14ac:dyDescent="0.25">
      <c r="C1253" s="2"/>
    </row>
    <row r="1254" spans="3:3" x14ac:dyDescent="0.25">
      <c r="C1254" s="2"/>
    </row>
    <row r="1255" spans="3:3" x14ac:dyDescent="0.25">
      <c r="C1255" s="2"/>
    </row>
    <row r="1256" spans="3:3" x14ac:dyDescent="0.25">
      <c r="C1256" s="2"/>
    </row>
    <row r="1257" spans="3:3" x14ac:dyDescent="0.25">
      <c r="C1257" s="2"/>
    </row>
    <row r="1258" spans="3:3" x14ac:dyDescent="0.25">
      <c r="C1258" s="2"/>
    </row>
    <row r="1259" spans="3:3" x14ac:dyDescent="0.25">
      <c r="C1259" s="2"/>
    </row>
    <row r="1260" spans="3:3" x14ac:dyDescent="0.25">
      <c r="C1260" s="2"/>
    </row>
    <row r="1261" spans="3:3" x14ac:dyDescent="0.25">
      <c r="C1261" s="2"/>
    </row>
    <row r="1262" spans="3:3" x14ac:dyDescent="0.25">
      <c r="C1262" s="2"/>
    </row>
    <row r="1263" spans="3:3" x14ac:dyDescent="0.25">
      <c r="C1263" s="2"/>
    </row>
    <row r="1264" spans="3:3" x14ac:dyDescent="0.25">
      <c r="C1264" s="2"/>
    </row>
    <row r="1265" spans="3:3" x14ac:dyDescent="0.25">
      <c r="C1265" s="2"/>
    </row>
    <row r="1266" spans="3:3" x14ac:dyDescent="0.25">
      <c r="C1266" s="2"/>
    </row>
    <row r="1267" spans="3:3" x14ac:dyDescent="0.25">
      <c r="C1267" s="2"/>
    </row>
    <row r="1268" spans="3:3" x14ac:dyDescent="0.25">
      <c r="C1268" s="2"/>
    </row>
    <row r="1269" spans="3:3" x14ac:dyDescent="0.25">
      <c r="C1269" s="2"/>
    </row>
    <row r="1270" spans="3:3" x14ac:dyDescent="0.25">
      <c r="C1270" s="2"/>
    </row>
    <row r="1271" spans="3:3" x14ac:dyDescent="0.25">
      <c r="C1271" s="2"/>
    </row>
    <row r="1272" spans="3:3" x14ac:dyDescent="0.25">
      <c r="C1272" s="2"/>
    </row>
    <row r="1273" spans="3:3" x14ac:dyDescent="0.25">
      <c r="C1273" s="2"/>
    </row>
    <row r="1274" spans="3:3" x14ac:dyDescent="0.25">
      <c r="C1274" s="2"/>
    </row>
    <row r="1275" spans="3:3" x14ac:dyDescent="0.25">
      <c r="C1275" s="2"/>
    </row>
    <row r="1276" spans="3:3" x14ac:dyDescent="0.25">
      <c r="C1276" s="2"/>
    </row>
    <row r="1277" spans="3:3" x14ac:dyDescent="0.25">
      <c r="C1277" s="2"/>
    </row>
    <row r="1278" spans="3:3" x14ac:dyDescent="0.25">
      <c r="C1278" s="2"/>
    </row>
    <row r="1279" spans="3:3" x14ac:dyDescent="0.25">
      <c r="C1279" s="2"/>
    </row>
    <row r="1280" spans="3:3" x14ac:dyDescent="0.25">
      <c r="C1280" s="2"/>
    </row>
    <row r="1281" spans="3:3" x14ac:dyDescent="0.25">
      <c r="C1281" s="2"/>
    </row>
    <row r="1282" spans="3:3" x14ac:dyDescent="0.25">
      <c r="C1282" s="2"/>
    </row>
    <row r="1283" spans="3:3" x14ac:dyDescent="0.25">
      <c r="C1283" s="2"/>
    </row>
    <row r="1284" spans="3:3" x14ac:dyDescent="0.25">
      <c r="C1284" s="2"/>
    </row>
    <row r="1285" spans="3:3" x14ac:dyDescent="0.25">
      <c r="C1285" s="2"/>
    </row>
    <row r="1286" spans="3:3" x14ac:dyDescent="0.25">
      <c r="C1286" s="2"/>
    </row>
    <row r="1287" spans="3:3" x14ac:dyDescent="0.25">
      <c r="C1287" s="2"/>
    </row>
    <row r="1288" spans="3:3" x14ac:dyDescent="0.25">
      <c r="C1288" s="2"/>
    </row>
    <row r="1289" spans="3:3" x14ac:dyDescent="0.25">
      <c r="C1289" s="2"/>
    </row>
    <row r="1290" spans="3:3" x14ac:dyDescent="0.25">
      <c r="C1290" s="2"/>
    </row>
    <row r="1291" spans="3:3" x14ac:dyDescent="0.25">
      <c r="C1291" s="2"/>
    </row>
    <row r="1292" spans="3:3" x14ac:dyDescent="0.25">
      <c r="C1292" s="2"/>
    </row>
    <row r="1293" spans="3:3" x14ac:dyDescent="0.25">
      <c r="C1293" s="2"/>
    </row>
    <row r="1294" spans="3:3" x14ac:dyDescent="0.25">
      <c r="C1294" s="2"/>
    </row>
    <row r="1295" spans="3:3" x14ac:dyDescent="0.25">
      <c r="C1295" s="2"/>
    </row>
    <row r="1296" spans="3:3" x14ac:dyDescent="0.25">
      <c r="C1296" s="2"/>
    </row>
    <row r="1297" spans="3:3" x14ac:dyDescent="0.25">
      <c r="C1297" s="2"/>
    </row>
    <row r="1298" spans="3:3" x14ac:dyDescent="0.25">
      <c r="C1298" s="2"/>
    </row>
    <row r="1299" spans="3:3" x14ac:dyDescent="0.25">
      <c r="C1299" s="2"/>
    </row>
    <row r="1300" spans="3:3" x14ac:dyDescent="0.25">
      <c r="C1300" s="2"/>
    </row>
    <row r="1301" spans="3:3" x14ac:dyDescent="0.25">
      <c r="C1301" s="2"/>
    </row>
    <row r="1302" spans="3:3" x14ac:dyDescent="0.25">
      <c r="C1302" s="2"/>
    </row>
    <row r="1303" spans="3:3" x14ac:dyDescent="0.25">
      <c r="C1303" s="2"/>
    </row>
    <row r="1304" spans="3:3" x14ac:dyDescent="0.25">
      <c r="C1304" s="2"/>
    </row>
    <row r="1305" spans="3:3" x14ac:dyDescent="0.25">
      <c r="C1305" s="2"/>
    </row>
    <row r="1306" spans="3:3" x14ac:dyDescent="0.25">
      <c r="C1306" s="2"/>
    </row>
    <row r="1307" spans="3:3" x14ac:dyDescent="0.25">
      <c r="C1307" s="2"/>
    </row>
    <row r="1308" spans="3:3" x14ac:dyDescent="0.25">
      <c r="C1308" s="2"/>
    </row>
    <row r="1309" spans="3:3" x14ac:dyDescent="0.25">
      <c r="C1309" s="2"/>
    </row>
    <row r="1310" spans="3:3" x14ac:dyDescent="0.25">
      <c r="C1310" s="2"/>
    </row>
    <row r="1311" spans="3:3" x14ac:dyDescent="0.25">
      <c r="C1311" s="2"/>
    </row>
    <row r="1312" spans="3:3" x14ac:dyDescent="0.25">
      <c r="C1312" s="2"/>
    </row>
    <row r="1313" spans="3:3" x14ac:dyDescent="0.25">
      <c r="C1313" s="2"/>
    </row>
    <row r="1314" spans="3:3" x14ac:dyDescent="0.25">
      <c r="C1314" s="2"/>
    </row>
    <row r="1315" spans="3:3" x14ac:dyDescent="0.25">
      <c r="C1315" s="2"/>
    </row>
    <row r="1316" spans="3:3" x14ac:dyDescent="0.25">
      <c r="C1316" s="2"/>
    </row>
    <row r="1317" spans="3:3" x14ac:dyDescent="0.25">
      <c r="C1317" s="2"/>
    </row>
    <row r="1318" spans="3:3" x14ac:dyDescent="0.25">
      <c r="C1318" s="2"/>
    </row>
    <row r="1319" spans="3:3" x14ac:dyDescent="0.25">
      <c r="C1319" s="2"/>
    </row>
    <row r="1320" spans="3:3" x14ac:dyDescent="0.25">
      <c r="C1320" s="2"/>
    </row>
    <row r="1321" spans="3:3" x14ac:dyDescent="0.25">
      <c r="C1321" s="2"/>
    </row>
    <row r="1322" spans="3:3" x14ac:dyDescent="0.25">
      <c r="C1322" s="2"/>
    </row>
    <row r="1323" spans="3:3" x14ac:dyDescent="0.25">
      <c r="C1323" s="2"/>
    </row>
    <row r="1324" spans="3:3" x14ac:dyDescent="0.25">
      <c r="C1324" s="2"/>
    </row>
    <row r="1325" spans="3:3" x14ac:dyDescent="0.25">
      <c r="C1325" s="2"/>
    </row>
    <row r="1326" spans="3:3" x14ac:dyDescent="0.25">
      <c r="C1326" s="2"/>
    </row>
    <row r="1327" spans="3:3" x14ac:dyDescent="0.25">
      <c r="C1327" s="2"/>
    </row>
    <row r="1328" spans="3:3" x14ac:dyDescent="0.25">
      <c r="C1328" s="2"/>
    </row>
    <row r="1329" spans="3:3" x14ac:dyDescent="0.25">
      <c r="C1329" s="2"/>
    </row>
    <row r="1330" spans="3:3" x14ac:dyDescent="0.25">
      <c r="C1330" s="2"/>
    </row>
    <row r="1331" spans="3:3" x14ac:dyDescent="0.25">
      <c r="C1331" s="2"/>
    </row>
    <row r="1332" spans="3:3" x14ac:dyDescent="0.25">
      <c r="C1332" s="2"/>
    </row>
    <row r="1333" spans="3:3" x14ac:dyDescent="0.25">
      <c r="C1333" s="2"/>
    </row>
    <row r="1334" spans="3:3" x14ac:dyDescent="0.25">
      <c r="C1334" s="2"/>
    </row>
    <row r="1335" spans="3:3" x14ac:dyDescent="0.25">
      <c r="C1335" s="2"/>
    </row>
    <row r="1336" spans="3:3" x14ac:dyDescent="0.25">
      <c r="C1336" s="2"/>
    </row>
    <row r="1337" spans="3:3" x14ac:dyDescent="0.25">
      <c r="C1337" s="2"/>
    </row>
    <row r="1338" spans="3:3" x14ac:dyDescent="0.25">
      <c r="C1338" s="2"/>
    </row>
    <row r="1339" spans="3:3" x14ac:dyDescent="0.25">
      <c r="C1339" s="2"/>
    </row>
    <row r="1340" spans="3:3" x14ac:dyDescent="0.25">
      <c r="C1340" s="2"/>
    </row>
    <row r="1341" spans="3:3" x14ac:dyDescent="0.25">
      <c r="C1341" s="2"/>
    </row>
    <row r="1342" spans="3:3" x14ac:dyDescent="0.25">
      <c r="C1342" s="2"/>
    </row>
    <row r="1343" spans="3:3" x14ac:dyDescent="0.25">
      <c r="C1343" s="2"/>
    </row>
    <row r="1344" spans="3:3" x14ac:dyDescent="0.25">
      <c r="C1344" s="2"/>
    </row>
    <row r="1345" spans="3:3" x14ac:dyDescent="0.25">
      <c r="C1345" s="2"/>
    </row>
    <row r="1346" spans="3:3" x14ac:dyDescent="0.25">
      <c r="C1346" s="2"/>
    </row>
    <row r="1347" spans="3:3" x14ac:dyDescent="0.25">
      <c r="C1347" s="2"/>
    </row>
    <row r="1348" spans="3:3" x14ac:dyDescent="0.25">
      <c r="C1348" s="2"/>
    </row>
    <row r="1349" spans="3:3" x14ac:dyDescent="0.25">
      <c r="C1349" s="2"/>
    </row>
    <row r="1350" spans="3:3" x14ac:dyDescent="0.25">
      <c r="C1350" s="2"/>
    </row>
    <row r="1351" spans="3:3" x14ac:dyDescent="0.25">
      <c r="C1351" s="2"/>
    </row>
    <row r="1352" spans="3:3" x14ac:dyDescent="0.25">
      <c r="C1352" s="2"/>
    </row>
    <row r="1353" spans="3:3" x14ac:dyDescent="0.25">
      <c r="C1353" s="2"/>
    </row>
    <row r="1354" spans="3:3" x14ac:dyDescent="0.25">
      <c r="C1354" s="2"/>
    </row>
    <row r="1355" spans="3:3" x14ac:dyDescent="0.25">
      <c r="C1355" s="2"/>
    </row>
    <row r="1356" spans="3:3" x14ac:dyDescent="0.25">
      <c r="C1356" s="2"/>
    </row>
    <row r="1357" spans="3:3" x14ac:dyDescent="0.25">
      <c r="C1357" s="2"/>
    </row>
    <row r="1358" spans="3:3" x14ac:dyDescent="0.25">
      <c r="C1358" s="2"/>
    </row>
    <row r="1359" spans="3:3" x14ac:dyDescent="0.25">
      <c r="C1359" s="2"/>
    </row>
    <row r="1360" spans="3:3" x14ac:dyDescent="0.25">
      <c r="C1360" s="2"/>
    </row>
    <row r="1361" spans="3:3" x14ac:dyDescent="0.25">
      <c r="C1361" s="2"/>
    </row>
    <row r="1362" spans="3:3" x14ac:dyDescent="0.25">
      <c r="C1362" s="2"/>
    </row>
    <row r="1363" spans="3:3" x14ac:dyDescent="0.25">
      <c r="C1363" s="2"/>
    </row>
    <row r="1364" spans="3:3" x14ac:dyDescent="0.25">
      <c r="C1364" s="2"/>
    </row>
    <row r="1365" spans="3:3" x14ac:dyDescent="0.25">
      <c r="C1365" s="2"/>
    </row>
    <row r="1366" spans="3:3" x14ac:dyDescent="0.25">
      <c r="C1366" s="2"/>
    </row>
    <row r="1367" spans="3:3" x14ac:dyDescent="0.25">
      <c r="C1367" s="2"/>
    </row>
    <row r="1368" spans="3:3" x14ac:dyDescent="0.25">
      <c r="C1368" s="2"/>
    </row>
    <row r="1369" spans="3:3" x14ac:dyDescent="0.25">
      <c r="C1369" s="2"/>
    </row>
    <row r="1370" spans="3:3" x14ac:dyDescent="0.25">
      <c r="C1370" s="2"/>
    </row>
    <row r="1371" spans="3:3" x14ac:dyDescent="0.25">
      <c r="C1371" s="2"/>
    </row>
    <row r="1372" spans="3:3" x14ac:dyDescent="0.25">
      <c r="C1372" s="2"/>
    </row>
    <row r="1373" spans="3:3" x14ac:dyDescent="0.25">
      <c r="C1373" s="2"/>
    </row>
    <row r="1374" spans="3:3" x14ac:dyDescent="0.25">
      <c r="C1374" s="2"/>
    </row>
    <row r="1375" spans="3:3" x14ac:dyDescent="0.25">
      <c r="C1375" s="2"/>
    </row>
    <row r="1376" spans="3:3" x14ac:dyDescent="0.25">
      <c r="C1376" s="2"/>
    </row>
    <row r="1377" spans="3:3" x14ac:dyDescent="0.25">
      <c r="C1377" s="2"/>
    </row>
    <row r="1378" spans="3:3" x14ac:dyDescent="0.25">
      <c r="C1378" s="2"/>
    </row>
    <row r="1379" spans="3:3" x14ac:dyDescent="0.25">
      <c r="C1379" s="2"/>
    </row>
    <row r="1380" spans="3:3" x14ac:dyDescent="0.25">
      <c r="C1380" s="2"/>
    </row>
    <row r="1381" spans="3:3" x14ac:dyDescent="0.25">
      <c r="C1381" s="2"/>
    </row>
    <row r="1382" spans="3:3" x14ac:dyDescent="0.25">
      <c r="C1382" s="2"/>
    </row>
    <row r="1383" spans="3:3" x14ac:dyDescent="0.25">
      <c r="C1383" s="2"/>
    </row>
    <row r="1384" spans="3:3" x14ac:dyDescent="0.25">
      <c r="C1384" s="2"/>
    </row>
    <row r="1385" spans="3:3" x14ac:dyDescent="0.25">
      <c r="C1385" s="2"/>
    </row>
    <row r="1386" spans="3:3" x14ac:dyDescent="0.25">
      <c r="C1386" s="2"/>
    </row>
    <row r="1387" spans="3:3" x14ac:dyDescent="0.25">
      <c r="C1387" s="2"/>
    </row>
    <row r="1388" spans="3:3" x14ac:dyDescent="0.25">
      <c r="C1388" s="2"/>
    </row>
    <row r="1389" spans="3:3" x14ac:dyDescent="0.25">
      <c r="C1389" s="2"/>
    </row>
    <row r="1390" spans="3:3" x14ac:dyDescent="0.25">
      <c r="C1390" s="2"/>
    </row>
    <row r="1391" spans="3:3" x14ac:dyDescent="0.25">
      <c r="C1391" s="2"/>
    </row>
    <row r="1392" spans="3:3" x14ac:dyDescent="0.25">
      <c r="C1392" s="2"/>
    </row>
    <row r="1393" spans="3:3" x14ac:dyDescent="0.25">
      <c r="C1393" s="2"/>
    </row>
    <row r="1394" spans="3:3" x14ac:dyDescent="0.25">
      <c r="C1394" s="2"/>
    </row>
    <row r="1395" spans="3:3" x14ac:dyDescent="0.25">
      <c r="C1395" s="2"/>
    </row>
    <row r="1396" spans="3:3" x14ac:dyDescent="0.25">
      <c r="C1396" s="2"/>
    </row>
    <row r="1397" spans="3:3" x14ac:dyDescent="0.25">
      <c r="C1397" s="2"/>
    </row>
    <row r="1398" spans="3:3" x14ac:dyDescent="0.25">
      <c r="C1398" s="2"/>
    </row>
    <row r="1399" spans="3:3" x14ac:dyDescent="0.25">
      <c r="C1399" s="2"/>
    </row>
    <row r="1400" spans="3:3" x14ac:dyDescent="0.25">
      <c r="C1400" s="2"/>
    </row>
    <row r="1401" spans="3:3" x14ac:dyDescent="0.25">
      <c r="C1401" s="2"/>
    </row>
    <row r="1402" spans="3:3" x14ac:dyDescent="0.25">
      <c r="C1402" s="2"/>
    </row>
    <row r="1403" spans="3:3" x14ac:dyDescent="0.25">
      <c r="C1403" s="2"/>
    </row>
    <row r="1404" spans="3:3" x14ac:dyDescent="0.25">
      <c r="C1404" s="2"/>
    </row>
    <row r="1405" spans="3:3" x14ac:dyDescent="0.25">
      <c r="C1405" s="2"/>
    </row>
    <row r="1406" spans="3:3" x14ac:dyDescent="0.25">
      <c r="C1406" s="2"/>
    </row>
    <row r="1407" spans="3:3" x14ac:dyDescent="0.25">
      <c r="C1407" s="2"/>
    </row>
    <row r="1408" spans="3:3" x14ac:dyDescent="0.25">
      <c r="C1408" s="2"/>
    </row>
    <row r="1409" spans="3:3" x14ac:dyDescent="0.25">
      <c r="C1409" s="2"/>
    </row>
    <row r="1410" spans="3:3" x14ac:dyDescent="0.25">
      <c r="C1410" s="2"/>
    </row>
    <row r="1411" spans="3:3" x14ac:dyDescent="0.25">
      <c r="C1411" s="2"/>
    </row>
    <row r="1412" spans="3:3" x14ac:dyDescent="0.25">
      <c r="C1412" s="2"/>
    </row>
    <row r="1413" spans="3:3" x14ac:dyDescent="0.25">
      <c r="C1413" s="2"/>
    </row>
    <row r="1414" spans="3:3" x14ac:dyDescent="0.25">
      <c r="C1414" s="2"/>
    </row>
    <row r="1415" spans="3:3" x14ac:dyDescent="0.25">
      <c r="C1415" s="2"/>
    </row>
    <row r="1416" spans="3:3" x14ac:dyDescent="0.25">
      <c r="C1416" s="2"/>
    </row>
    <row r="1417" spans="3:3" x14ac:dyDescent="0.25">
      <c r="C1417" s="2"/>
    </row>
    <row r="1418" spans="3:3" x14ac:dyDescent="0.25">
      <c r="C1418" s="2"/>
    </row>
    <row r="1419" spans="3:3" x14ac:dyDescent="0.25">
      <c r="C1419" s="2"/>
    </row>
    <row r="1420" spans="3:3" x14ac:dyDescent="0.25">
      <c r="C1420" s="2"/>
    </row>
    <row r="1421" spans="3:3" x14ac:dyDescent="0.25">
      <c r="C1421" s="2"/>
    </row>
    <row r="1422" spans="3:3" x14ac:dyDescent="0.25">
      <c r="C1422" s="2"/>
    </row>
    <row r="1423" spans="3:3" x14ac:dyDescent="0.25">
      <c r="C1423" s="2"/>
    </row>
    <row r="1424" spans="3:3" x14ac:dyDescent="0.25">
      <c r="C1424" s="2"/>
    </row>
    <row r="1425" spans="3:3" x14ac:dyDescent="0.25">
      <c r="C1425" s="2"/>
    </row>
    <row r="1426" spans="3:3" x14ac:dyDescent="0.25">
      <c r="C1426" s="2"/>
    </row>
    <row r="1427" spans="3:3" x14ac:dyDescent="0.25">
      <c r="C1427" s="2"/>
    </row>
    <row r="1428" spans="3:3" x14ac:dyDescent="0.25">
      <c r="C1428" s="2"/>
    </row>
    <row r="1429" spans="3:3" x14ac:dyDescent="0.25">
      <c r="C1429" s="2"/>
    </row>
    <row r="1430" spans="3:3" x14ac:dyDescent="0.25">
      <c r="C1430" s="2"/>
    </row>
    <row r="1431" spans="3:3" x14ac:dyDescent="0.25">
      <c r="C1431" s="2"/>
    </row>
    <row r="1432" spans="3:3" x14ac:dyDescent="0.25">
      <c r="C1432" s="2"/>
    </row>
    <row r="1433" spans="3:3" x14ac:dyDescent="0.25">
      <c r="C1433" s="2"/>
    </row>
  </sheetData>
  <sortState ref="B2:B18">
    <sortCondition ref="B2"/>
  </sortState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7"/>
  <sheetViews>
    <sheetView tabSelected="1" workbookViewId="0">
      <selection activeCell="M7" sqref="M7"/>
    </sheetView>
  </sheetViews>
  <sheetFormatPr baseColWidth="10" defaultRowHeight="15" x14ac:dyDescent="0.25"/>
  <cols>
    <col min="1" max="1" width="11.42578125" style="67"/>
    <col min="2" max="2" width="26.42578125" style="68" customWidth="1"/>
  </cols>
  <sheetData>
    <row r="2" spans="1:9" x14ac:dyDescent="0.25">
      <c r="A2" s="75" t="s">
        <v>119</v>
      </c>
      <c r="B2" s="75"/>
      <c r="C2" s="75"/>
      <c r="D2" s="75"/>
      <c r="E2" s="75"/>
      <c r="F2" s="75"/>
      <c r="G2" s="75"/>
      <c r="H2" s="75"/>
      <c r="I2" s="75"/>
    </row>
    <row r="3" spans="1:9" x14ac:dyDescent="0.25">
      <c r="B3" s="68" t="s">
        <v>120</v>
      </c>
    </row>
    <row r="4" spans="1:9" x14ac:dyDescent="0.25">
      <c r="B4" s="68" t="s">
        <v>135</v>
      </c>
      <c r="C4" t="s">
        <v>122</v>
      </c>
    </row>
    <row r="5" spans="1:9" x14ac:dyDescent="0.25">
      <c r="B5" s="68" t="s">
        <v>136</v>
      </c>
      <c r="C5" t="s">
        <v>123</v>
      </c>
    </row>
    <row r="6" spans="1:9" x14ac:dyDescent="0.25">
      <c r="B6" s="68" t="s">
        <v>137</v>
      </c>
      <c r="C6" t="s">
        <v>124</v>
      </c>
    </row>
    <row r="7" spans="1:9" x14ac:dyDescent="0.25">
      <c r="B7" s="68" t="s">
        <v>138</v>
      </c>
      <c r="C7" t="s">
        <v>121</v>
      </c>
    </row>
    <row r="8" spans="1:9" x14ac:dyDescent="0.25">
      <c r="C8" s="72" t="s">
        <v>131</v>
      </c>
    </row>
    <row r="9" spans="1:9" x14ac:dyDescent="0.25">
      <c r="B9" s="68" t="s">
        <v>139</v>
      </c>
      <c r="C9" t="s">
        <v>140</v>
      </c>
    </row>
    <row r="10" spans="1:9" x14ac:dyDescent="0.25">
      <c r="B10" s="68" t="s">
        <v>141</v>
      </c>
      <c r="C10" t="s">
        <v>140</v>
      </c>
    </row>
    <row r="13" spans="1:9" x14ac:dyDescent="0.25">
      <c r="A13" s="75" t="s">
        <v>125</v>
      </c>
      <c r="B13" s="75"/>
      <c r="C13" s="75"/>
      <c r="D13" s="75"/>
      <c r="E13" s="75"/>
      <c r="F13" s="75"/>
      <c r="G13" s="75"/>
      <c r="H13" s="75"/>
      <c r="I13" s="75"/>
    </row>
    <row r="14" spans="1:9" x14ac:dyDescent="0.25">
      <c r="A14" s="71" t="s">
        <v>126</v>
      </c>
      <c r="B14" s="69" t="s">
        <v>127</v>
      </c>
    </row>
    <row r="15" spans="1:9" x14ac:dyDescent="0.25">
      <c r="A15" s="71" t="s">
        <v>128</v>
      </c>
      <c r="B15" s="69" t="s">
        <v>129</v>
      </c>
    </row>
    <row r="16" spans="1:9" x14ac:dyDescent="0.25">
      <c r="A16" s="71" t="s">
        <v>130</v>
      </c>
      <c r="B16" s="70" t="s">
        <v>133</v>
      </c>
    </row>
    <row r="17" spans="1:2" x14ac:dyDescent="0.25">
      <c r="A17" s="71" t="s">
        <v>132</v>
      </c>
      <c r="B17" s="70" t="s">
        <v>142</v>
      </c>
    </row>
  </sheetData>
  <mergeCells count="2">
    <mergeCell ref="A2:I2"/>
    <mergeCell ref="A13:I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0"/>
  <sheetViews>
    <sheetView topLeftCell="B1" zoomScaleNormal="100" workbookViewId="0">
      <selection activeCell="F4" sqref="F4"/>
    </sheetView>
  </sheetViews>
  <sheetFormatPr baseColWidth="10" defaultColWidth="0" defaultRowHeight="15" x14ac:dyDescent="0.25"/>
  <cols>
    <col min="1" max="1" width="3.42578125" style="7" customWidth="1"/>
    <col min="2" max="2" width="22.140625" style="7" customWidth="1"/>
    <col min="3" max="3" width="26.28515625" style="24" customWidth="1"/>
    <col min="4" max="4" width="3.42578125" style="7" customWidth="1"/>
    <col min="5" max="5" width="22.140625" style="7" customWidth="1"/>
    <col min="6" max="6" width="26.28515625" style="7" customWidth="1"/>
    <col min="7" max="7" width="3.42578125" style="7" customWidth="1"/>
    <col min="8" max="8" width="11.42578125" style="7" customWidth="1"/>
    <col min="9" max="16384" width="11.42578125" style="7" hidden="1"/>
  </cols>
  <sheetData>
    <row r="1" spans="1:7" s="5" customFormat="1" ht="26.25" customHeight="1" x14ac:dyDescent="0.25">
      <c r="A1" s="76" t="s">
        <v>98</v>
      </c>
      <c r="B1" s="77"/>
      <c r="C1" s="77"/>
      <c r="D1" s="77"/>
      <c r="E1" s="77"/>
      <c r="F1" s="77"/>
      <c r="G1" s="78"/>
    </row>
    <row r="2" spans="1:7" s="5" customFormat="1" x14ac:dyDescent="0.25">
      <c r="A2" s="6"/>
      <c r="B2" s="7"/>
      <c r="C2" s="7"/>
      <c r="D2" s="7"/>
      <c r="E2" s="8" t="s">
        <v>89</v>
      </c>
      <c r="F2" s="9"/>
      <c r="G2" s="10"/>
    </row>
    <row r="3" spans="1:7" s="5" customFormat="1" x14ac:dyDescent="0.25">
      <c r="A3" s="6"/>
      <c r="B3" s="7"/>
      <c r="C3" s="7"/>
      <c r="D3" s="7"/>
      <c r="E3" s="8"/>
      <c r="F3" s="9"/>
      <c r="G3" s="10"/>
    </row>
    <row r="4" spans="1:7" s="16" customFormat="1" x14ac:dyDescent="0.25">
      <c r="A4" s="11"/>
      <c r="B4" s="12" t="s">
        <v>99</v>
      </c>
      <c r="C4" s="13"/>
      <c r="D4" s="14"/>
      <c r="E4" s="12" t="s">
        <v>88</v>
      </c>
      <c r="F4" s="13"/>
      <c r="G4" s="15"/>
    </row>
    <row r="5" spans="1:7" s="5" customFormat="1" x14ac:dyDescent="0.25">
      <c r="A5" s="6"/>
      <c r="B5" s="7"/>
      <c r="C5" s="7"/>
      <c r="D5" s="7"/>
      <c r="E5" s="7"/>
      <c r="F5" s="7"/>
      <c r="G5" s="10"/>
    </row>
    <row r="6" spans="1:7" s="5" customFormat="1" x14ac:dyDescent="0.25">
      <c r="A6" s="6"/>
      <c r="B6" s="17" t="s">
        <v>93</v>
      </c>
      <c r="C6" s="18"/>
      <c r="D6" s="7"/>
      <c r="E6" s="17" t="s">
        <v>102</v>
      </c>
      <c r="F6" s="18"/>
      <c r="G6" s="10"/>
    </row>
    <row r="7" spans="1:7" s="5" customFormat="1" x14ac:dyDescent="0.25">
      <c r="A7" s="6"/>
      <c r="B7" s="19" t="s">
        <v>94</v>
      </c>
      <c r="C7" s="20"/>
      <c r="D7" s="7"/>
      <c r="E7" s="19" t="s">
        <v>101</v>
      </c>
      <c r="F7" s="20"/>
      <c r="G7" s="10"/>
    </row>
    <row r="8" spans="1:7" s="5" customFormat="1" x14ac:dyDescent="0.25">
      <c r="A8" s="6"/>
      <c r="B8" s="7"/>
      <c r="C8" s="7"/>
      <c r="D8" s="7"/>
      <c r="E8" s="7"/>
      <c r="F8" s="7"/>
      <c r="G8" s="10"/>
    </row>
    <row r="9" spans="1:7" s="5" customFormat="1" x14ac:dyDescent="0.25">
      <c r="A9" s="6"/>
      <c r="B9" s="21" t="s">
        <v>95</v>
      </c>
      <c r="C9" s="22"/>
      <c r="D9" s="7"/>
      <c r="E9" s="23" t="s">
        <v>96</v>
      </c>
      <c r="F9" s="32"/>
      <c r="G9" s="10"/>
    </row>
    <row r="10" spans="1:7" s="5" customFormat="1" x14ac:dyDescent="0.25">
      <c r="A10" s="6"/>
      <c r="B10" s="7"/>
      <c r="C10" s="24"/>
      <c r="D10" s="7"/>
      <c r="E10" s="25" t="s">
        <v>97</v>
      </c>
      <c r="F10" s="33">
        <f>F9-C9</f>
        <v>0</v>
      </c>
      <c r="G10" s="10"/>
    </row>
    <row r="11" spans="1:7" s="5" customFormat="1" x14ac:dyDescent="0.25">
      <c r="A11" s="6"/>
      <c r="B11" s="7"/>
      <c r="C11" s="24"/>
      <c r="D11" s="7"/>
      <c r="E11" s="7"/>
      <c r="F11" s="7"/>
      <c r="G11" s="10"/>
    </row>
    <row r="12" spans="1:7" s="5" customFormat="1" x14ac:dyDescent="0.25">
      <c r="A12" s="6"/>
      <c r="B12" s="7"/>
      <c r="C12" s="24"/>
      <c r="D12" s="7"/>
      <c r="E12" s="7"/>
      <c r="F12" s="31" t="str">
        <f>IF(F10&gt;=0,"APROBADO","RECHAZADO")</f>
        <v>APROBADO</v>
      </c>
      <c r="G12" s="10"/>
    </row>
    <row r="13" spans="1:7" s="5" customFormat="1" x14ac:dyDescent="0.25">
      <c r="A13" s="26"/>
      <c r="B13" s="27"/>
      <c r="C13" s="28"/>
      <c r="D13" s="27"/>
      <c r="E13" s="27"/>
      <c r="F13" s="27"/>
      <c r="G13" s="29"/>
    </row>
    <row r="14" spans="1:7" s="5" customFormat="1" x14ac:dyDescent="0.25">
      <c r="A14" s="6"/>
      <c r="B14" s="7"/>
      <c r="C14" s="7"/>
      <c r="D14" s="7"/>
      <c r="E14" s="8" t="s">
        <v>89</v>
      </c>
      <c r="F14" s="9"/>
      <c r="G14" s="10"/>
    </row>
    <row r="15" spans="1:7" s="5" customFormat="1" x14ac:dyDescent="0.25">
      <c r="A15" s="6"/>
      <c r="B15" s="7"/>
      <c r="C15" s="7"/>
      <c r="D15" s="7"/>
      <c r="E15" s="8"/>
      <c r="F15" s="9"/>
      <c r="G15" s="10"/>
    </row>
    <row r="16" spans="1:7" s="5" customFormat="1" x14ac:dyDescent="0.25">
      <c r="A16" s="11"/>
      <c r="B16" s="12" t="s">
        <v>99</v>
      </c>
      <c r="C16" s="13" t="s">
        <v>68</v>
      </c>
      <c r="D16" s="14"/>
      <c r="E16" s="12" t="s">
        <v>88</v>
      </c>
      <c r="F16" s="13" t="s">
        <v>150</v>
      </c>
      <c r="G16" s="15"/>
    </row>
    <row r="17" spans="1:7" s="5" customFormat="1" x14ac:dyDescent="0.25">
      <c r="A17" s="6"/>
      <c r="B17" s="7"/>
      <c r="C17" s="7"/>
      <c r="D17" s="7"/>
      <c r="E17" s="7"/>
      <c r="F17" s="7"/>
      <c r="G17" s="10"/>
    </row>
    <row r="18" spans="1:7" s="5" customFormat="1" x14ac:dyDescent="0.25">
      <c r="A18" s="6"/>
      <c r="B18" s="17" t="s">
        <v>93</v>
      </c>
      <c r="C18" s="18" t="s">
        <v>100</v>
      </c>
      <c r="D18" s="7"/>
      <c r="E18" s="17" t="s">
        <v>102</v>
      </c>
      <c r="F18" s="18"/>
      <c r="G18" s="10"/>
    </row>
    <row r="19" spans="1:7" s="5" customFormat="1" x14ac:dyDescent="0.25">
      <c r="A19" s="6"/>
      <c r="B19" s="19" t="s">
        <v>94</v>
      </c>
      <c r="C19" s="20" t="s">
        <v>3</v>
      </c>
      <c r="D19" s="7"/>
      <c r="E19" s="19" t="s">
        <v>101</v>
      </c>
      <c r="F19" s="20"/>
      <c r="G19" s="10"/>
    </row>
    <row r="20" spans="1:7" s="5" customFormat="1" x14ac:dyDescent="0.25">
      <c r="A20" s="6"/>
      <c r="B20" s="7"/>
      <c r="C20" s="7"/>
      <c r="D20" s="7"/>
      <c r="E20" s="7"/>
      <c r="F20" s="7"/>
      <c r="G20" s="10"/>
    </row>
    <row r="21" spans="1:7" s="5" customFormat="1" x14ac:dyDescent="0.25">
      <c r="A21" s="6"/>
      <c r="B21" s="21" t="s">
        <v>95</v>
      </c>
      <c r="C21" s="22"/>
      <c r="D21" s="7"/>
      <c r="E21" s="23" t="s">
        <v>96</v>
      </c>
      <c r="F21" s="32"/>
      <c r="G21" s="10"/>
    </row>
    <row r="22" spans="1:7" s="5" customFormat="1" x14ac:dyDescent="0.25">
      <c r="A22" s="6"/>
      <c r="B22" s="7"/>
      <c r="C22" s="24"/>
      <c r="D22" s="7"/>
      <c r="E22" s="25" t="s">
        <v>97</v>
      </c>
      <c r="F22" s="33">
        <f>F21-C21</f>
        <v>0</v>
      </c>
      <c r="G22" s="10"/>
    </row>
    <row r="23" spans="1:7" s="5" customFormat="1" x14ac:dyDescent="0.25">
      <c r="A23" s="6"/>
      <c r="B23" s="7"/>
      <c r="C23" s="24"/>
      <c r="D23" s="7"/>
      <c r="E23" s="7"/>
      <c r="F23" s="7"/>
      <c r="G23" s="10"/>
    </row>
    <row r="24" spans="1:7" s="5" customFormat="1" x14ac:dyDescent="0.25">
      <c r="A24" s="6"/>
      <c r="B24" s="7"/>
      <c r="C24" s="24"/>
      <c r="D24" s="7"/>
      <c r="E24" s="7"/>
      <c r="F24" s="31" t="str">
        <f>IF(F22&gt;=0,"APROBADO","RECHAZADO")</f>
        <v>APROBADO</v>
      </c>
      <c r="G24" s="10"/>
    </row>
    <row r="25" spans="1:7" s="5" customFormat="1" x14ac:dyDescent="0.25">
      <c r="A25" s="26"/>
      <c r="B25" s="27"/>
      <c r="C25" s="28"/>
      <c r="D25" s="27"/>
      <c r="E25" s="27"/>
      <c r="F25" s="27"/>
      <c r="G25" s="29"/>
    </row>
    <row r="26" spans="1:7" s="5" customFormat="1" x14ac:dyDescent="0.25">
      <c r="A26" s="6"/>
      <c r="B26" s="7"/>
      <c r="C26" s="7"/>
      <c r="D26" s="7"/>
      <c r="E26" s="8" t="s">
        <v>89</v>
      </c>
      <c r="F26" s="9"/>
      <c r="G26" s="10"/>
    </row>
    <row r="27" spans="1:7" s="5" customFormat="1" x14ac:dyDescent="0.25">
      <c r="A27" s="6"/>
      <c r="B27" s="7"/>
      <c r="C27" s="7"/>
      <c r="D27" s="7"/>
      <c r="E27" s="8"/>
      <c r="F27" s="9"/>
      <c r="G27" s="10"/>
    </row>
    <row r="28" spans="1:7" s="5" customFormat="1" x14ac:dyDescent="0.25">
      <c r="A28" s="11"/>
      <c r="B28" s="12" t="s">
        <v>99</v>
      </c>
      <c r="C28" s="13"/>
      <c r="D28" s="14"/>
      <c r="E28" s="12" t="s">
        <v>88</v>
      </c>
      <c r="F28" s="13"/>
      <c r="G28" s="15"/>
    </row>
    <row r="29" spans="1:7" s="5" customFormat="1" x14ac:dyDescent="0.25">
      <c r="A29" s="6"/>
      <c r="B29" s="7"/>
      <c r="C29" s="7"/>
      <c r="D29" s="7"/>
      <c r="E29" s="7"/>
      <c r="F29" s="7"/>
      <c r="G29" s="10"/>
    </row>
    <row r="30" spans="1:7" s="5" customFormat="1" x14ac:dyDescent="0.25">
      <c r="A30" s="6"/>
      <c r="B30" s="17" t="s">
        <v>93</v>
      </c>
      <c r="C30" s="18"/>
      <c r="D30" s="7"/>
      <c r="E30" s="17" t="s">
        <v>102</v>
      </c>
      <c r="F30" s="18"/>
      <c r="G30" s="10"/>
    </row>
    <row r="31" spans="1:7" s="5" customFormat="1" x14ac:dyDescent="0.25">
      <c r="A31" s="6"/>
      <c r="B31" s="19" t="s">
        <v>94</v>
      </c>
      <c r="C31" s="20"/>
      <c r="D31" s="7"/>
      <c r="E31" s="19" t="s">
        <v>101</v>
      </c>
      <c r="F31" s="20"/>
      <c r="G31" s="10"/>
    </row>
    <row r="32" spans="1:7" s="5" customFormat="1" x14ac:dyDescent="0.25">
      <c r="A32" s="6"/>
      <c r="B32" s="7"/>
      <c r="C32" s="7"/>
      <c r="D32" s="7"/>
      <c r="E32" s="7"/>
      <c r="F32" s="7"/>
      <c r="G32" s="10"/>
    </row>
    <row r="33" spans="1:7" s="5" customFormat="1" x14ac:dyDescent="0.25">
      <c r="A33" s="6"/>
      <c r="B33" s="21" t="s">
        <v>95</v>
      </c>
      <c r="C33" s="22"/>
      <c r="D33" s="7"/>
      <c r="E33" s="23" t="s">
        <v>96</v>
      </c>
      <c r="F33" s="32"/>
      <c r="G33" s="10"/>
    </row>
    <row r="34" spans="1:7" s="5" customFormat="1" x14ac:dyDescent="0.25">
      <c r="A34" s="6"/>
      <c r="B34" s="7"/>
      <c r="C34" s="24"/>
      <c r="D34" s="7"/>
      <c r="E34" s="25" t="s">
        <v>97</v>
      </c>
      <c r="F34" s="33">
        <f>F33-C33</f>
        <v>0</v>
      </c>
      <c r="G34" s="10"/>
    </row>
    <row r="35" spans="1:7" s="5" customFormat="1" x14ac:dyDescent="0.25">
      <c r="A35" s="6"/>
      <c r="B35" s="7"/>
      <c r="C35" s="24"/>
      <c r="D35" s="7"/>
      <c r="E35" s="7"/>
      <c r="F35" s="7"/>
      <c r="G35" s="10"/>
    </row>
    <row r="36" spans="1:7" s="5" customFormat="1" x14ac:dyDescent="0.25">
      <c r="A36" s="6"/>
      <c r="B36" s="7"/>
      <c r="C36" s="24"/>
      <c r="D36" s="7"/>
      <c r="E36" s="7"/>
      <c r="F36" s="31" t="str">
        <f>IF(F34&gt;=0,"APROBADO","RECHAZADO")</f>
        <v>APROBADO</v>
      </c>
      <c r="G36" s="10"/>
    </row>
    <row r="37" spans="1:7" s="5" customFormat="1" x14ac:dyDescent="0.25">
      <c r="A37" s="26"/>
      <c r="B37" s="27"/>
      <c r="C37" s="28"/>
      <c r="D37" s="27"/>
      <c r="E37" s="27"/>
      <c r="F37" s="27"/>
      <c r="G37" s="29"/>
    </row>
    <row r="38" spans="1:7" s="5" customFormat="1" x14ac:dyDescent="0.25">
      <c r="A38" s="6"/>
      <c r="B38" s="7"/>
      <c r="C38" s="7"/>
      <c r="D38" s="7"/>
      <c r="E38" s="8" t="s">
        <v>89</v>
      </c>
      <c r="F38" s="9"/>
      <c r="G38" s="10"/>
    </row>
    <row r="39" spans="1:7" s="5" customFormat="1" x14ac:dyDescent="0.25">
      <c r="A39" s="6"/>
      <c r="B39" s="7"/>
      <c r="C39" s="7"/>
      <c r="D39" s="7"/>
      <c r="E39" s="8"/>
      <c r="F39" s="9"/>
      <c r="G39" s="10"/>
    </row>
    <row r="40" spans="1:7" s="5" customFormat="1" x14ac:dyDescent="0.25">
      <c r="A40" s="11"/>
      <c r="B40" s="12" t="s">
        <v>99</v>
      </c>
      <c r="C40" s="13"/>
      <c r="D40" s="14"/>
      <c r="E40" s="12" t="s">
        <v>88</v>
      </c>
      <c r="F40" s="13"/>
      <c r="G40" s="15"/>
    </row>
    <row r="41" spans="1:7" s="5" customFormat="1" x14ac:dyDescent="0.25">
      <c r="A41" s="6"/>
      <c r="B41" s="7"/>
      <c r="C41" s="7"/>
      <c r="D41" s="7"/>
      <c r="E41" s="7"/>
      <c r="F41" s="7"/>
      <c r="G41" s="10"/>
    </row>
    <row r="42" spans="1:7" s="5" customFormat="1" x14ac:dyDescent="0.25">
      <c r="A42" s="6"/>
      <c r="B42" s="17" t="s">
        <v>93</v>
      </c>
      <c r="C42" s="18"/>
      <c r="D42" s="7"/>
      <c r="E42" s="17" t="s">
        <v>102</v>
      </c>
      <c r="F42" s="18"/>
      <c r="G42" s="10"/>
    </row>
    <row r="43" spans="1:7" s="5" customFormat="1" x14ac:dyDescent="0.25">
      <c r="A43" s="6"/>
      <c r="B43" s="19" t="s">
        <v>94</v>
      </c>
      <c r="C43" s="20"/>
      <c r="D43" s="7"/>
      <c r="E43" s="19" t="s">
        <v>101</v>
      </c>
      <c r="F43" s="20"/>
      <c r="G43" s="10"/>
    </row>
    <row r="44" spans="1:7" s="5" customFormat="1" x14ac:dyDescent="0.25">
      <c r="A44" s="6"/>
      <c r="B44" s="7"/>
      <c r="C44" s="7"/>
      <c r="D44" s="7"/>
      <c r="E44" s="7"/>
      <c r="F44" s="7"/>
      <c r="G44" s="10"/>
    </row>
    <row r="45" spans="1:7" s="5" customFormat="1" x14ac:dyDescent="0.25">
      <c r="A45" s="6"/>
      <c r="B45" s="21" t="s">
        <v>95</v>
      </c>
      <c r="C45" s="22"/>
      <c r="D45" s="7"/>
      <c r="E45" s="23" t="s">
        <v>96</v>
      </c>
      <c r="F45" s="32"/>
      <c r="G45" s="10"/>
    </row>
    <row r="46" spans="1:7" s="5" customFormat="1" x14ac:dyDescent="0.25">
      <c r="A46" s="6"/>
      <c r="B46" s="7"/>
      <c r="C46" s="24"/>
      <c r="D46" s="7"/>
      <c r="E46" s="25" t="s">
        <v>97</v>
      </c>
      <c r="F46" s="33">
        <f>F45-C45</f>
        <v>0</v>
      </c>
      <c r="G46" s="10"/>
    </row>
    <row r="47" spans="1:7" s="5" customFormat="1" x14ac:dyDescent="0.25">
      <c r="A47" s="6"/>
      <c r="B47" s="7"/>
      <c r="C47" s="24"/>
      <c r="D47" s="7"/>
      <c r="E47" s="7"/>
      <c r="F47" s="7"/>
      <c r="G47" s="10"/>
    </row>
    <row r="48" spans="1:7" s="5" customFormat="1" x14ac:dyDescent="0.25">
      <c r="A48" s="6"/>
      <c r="B48" s="7"/>
      <c r="C48" s="24"/>
      <c r="D48" s="7"/>
      <c r="E48" s="7"/>
      <c r="F48" s="31" t="str">
        <f>IF(F46&gt;=0,"APROBADO","RECHAZADO")</f>
        <v>APROBADO</v>
      </c>
      <c r="G48" s="10"/>
    </row>
    <row r="49" spans="1:7" s="5" customFormat="1" x14ac:dyDescent="0.25">
      <c r="A49" s="26"/>
      <c r="B49" s="27"/>
      <c r="C49" s="28"/>
      <c r="D49" s="27"/>
      <c r="E49" s="27"/>
      <c r="F49" s="27"/>
      <c r="G49" s="29"/>
    </row>
    <row r="50" spans="1:7" s="5" customFormat="1" x14ac:dyDescent="0.25">
      <c r="C50" s="30"/>
    </row>
  </sheetData>
  <mergeCells count="1">
    <mergeCell ref="A1:G1"/>
  </mergeCells>
  <conditionalFormatting sqref="F12">
    <cfRule type="containsText" dxfId="9" priority="17" operator="containsText" text="RECHAZADO">
      <formula>NOT(ISERROR(SEARCH("RECHAZADO",F12)))</formula>
    </cfRule>
    <cfRule type="containsText" dxfId="8" priority="18" operator="containsText" text="APROBADO">
      <formula>NOT(ISERROR(SEARCH("APROBADO",F12)))</formula>
    </cfRule>
  </conditionalFormatting>
  <conditionalFormatting sqref="F24">
    <cfRule type="containsText" dxfId="7" priority="5" operator="containsText" text="RECHAZADO">
      <formula>NOT(ISERROR(SEARCH("RECHAZADO",F24)))</formula>
    </cfRule>
    <cfRule type="containsText" dxfId="6" priority="6" operator="containsText" text="APROBADO">
      <formula>NOT(ISERROR(SEARCH("APROBADO",F24)))</formula>
    </cfRule>
  </conditionalFormatting>
  <conditionalFormatting sqref="F36">
    <cfRule type="containsText" dxfId="5" priority="3" operator="containsText" text="RECHAZADO">
      <formula>NOT(ISERROR(SEARCH("RECHAZADO",F36)))</formula>
    </cfRule>
    <cfRule type="containsText" dxfId="4" priority="4" operator="containsText" text="APROBADO">
      <formula>NOT(ISERROR(SEARCH("APROBADO",F36)))</formula>
    </cfRule>
  </conditionalFormatting>
  <conditionalFormatting sqref="F48">
    <cfRule type="containsText" dxfId="3" priority="1" operator="containsText" text="RECHAZADO">
      <formula>NOT(ISERROR(SEARCH("RECHAZADO",F48)))</formula>
    </cfRule>
    <cfRule type="containsText" dxfId="2" priority="2" operator="containsText" text="APROBADO">
      <formula>NOT(ISERROR(SEARCH("APROBADO",F48)))</formula>
    </cfRule>
  </conditionalFormatting>
  <pageMargins left="0.39370078740157483" right="0.19685039370078741" top="0.74803149606299213" bottom="0.74803149606299213" header="0" footer="0"/>
  <pageSetup paperSize="9" scale="90" fitToHeight="0" orientation="portrait" r:id="rId1"/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3000000}">
          <x14:formula1>
            <xm:f>Hoja1!$D$2:$D$5</xm:f>
          </x14:formula1>
          <xm:sqref>C30 C18 C6 C42</xm:sqref>
        </x14:dataValidation>
        <x14:dataValidation type="list" allowBlank="1" showInputMessage="1" showErrorMessage="1" xr:uid="{00000000-0002-0000-0200-000000000000}">
          <x14:formula1>
            <xm:f>Hoja1!$A$2:$A$18</xm:f>
          </x14:formula1>
          <xm:sqref>C40 C28</xm:sqref>
        </x14:dataValidation>
        <x14:dataValidation type="list" allowBlank="1" showInputMessage="1" showErrorMessage="1" xr:uid="{00000000-0002-0000-0200-000002000000}">
          <x14:formula1>
            <xm:f>Hoja1!$C$2:$C$57</xm:f>
          </x14:formula1>
          <xm:sqref>C31 C43 C7 C19</xm:sqref>
        </x14:dataValidation>
        <x14:dataValidation type="list" allowBlank="1" showInputMessage="1" showErrorMessage="1" xr:uid="{00000000-0002-0000-0200-000001000000}">
          <x14:formula1>
            <xm:f>Hoja1!$B$2:$B$26</xm:f>
          </x14:formula1>
          <xm:sqref>F28 F40</xm:sqref>
        </x14:dataValidation>
        <x14:dataValidation type="list" allowBlank="1" showInputMessage="1" showErrorMessage="1" xr:uid="{007D6EF9-5B13-40A4-A1AB-4B7F7A2AB6C6}">
          <x14:formula1>
            <xm:f>Hoja1!$A$2:$A$23</xm:f>
          </x14:formula1>
          <xm:sqref>C16 C4</xm:sqref>
        </x14:dataValidation>
        <x14:dataValidation type="list" allowBlank="1" showInputMessage="1" showErrorMessage="1" xr:uid="{50F82A9D-8A73-408D-8BD3-326B6EF8809A}">
          <x14:formula1>
            <xm:f>Hoja1!$B$2:$B$35</xm:f>
          </x14:formula1>
          <xm:sqref>F16 F4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"/>
  <sheetViews>
    <sheetView zoomScale="115" zoomScaleNormal="115" workbookViewId="0">
      <selection activeCell="B1" sqref="B1:F1"/>
    </sheetView>
  </sheetViews>
  <sheetFormatPr baseColWidth="10" defaultColWidth="0" defaultRowHeight="15" zeroHeight="1" x14ac:dyDescent="0.25"/>
  <cols>
    <col min="1" max="1" width="4.140625" style="50" customWidth="1"/>
    <col min="2" max="2" width="15.7109375" style="50" bestFit="1" customWidth="1"/>
    <col min="3" max="4" width="14.42578125" style="36" customWidth="1"/>
    <col min="5" max="5" width="14.42578125" style="39" customWidth="1"/>
    <col min="6" max="6" width="15.28515625" style="53" bestFit="1" customWidth="1"/>
    <col min="7" max="7" width="4.140625" style="50" customWidth="1"/>
    <col min="8" max="16384" width="11.42578125" style="36" hidden="1"/>
  </cols>
  <sheetData>
    <row r="1" spans="2:8" ht="23.25" x14ac:dyDescent="0.25">
      <c r="B1" s="79" t="s">
        <v>118</v>
      </c>
      <c r="C1" s="80"/>
      <c r="D1" s="80"/>
      <c r="E1" s="80"/>
      <c r="F1" s="80"/>
      <c r="G1" s="48"/>
      <c r="H1" s="64"/>
    </row>
    <row r="2" spans="2:8" s="48" customFormat="1" ht="30" x14ac:dyDescent="0.25">
      <c r="B2" s="55"/>
      <c r="C2" s="55" t="s">
        <v>104</v>
      </c>
      <c r="D2" s="56" t="s">
        <v>105</v>
      </c>
      <c r="E2" s="47" t="s">
        <v>114</v>
      </c>
      <c r="F2" s="47" t="s">
        <v>106</v>
      </c>
    </row>
    <row r="3" spans="2:8" x14ac:dyDescent="0.25">
      <c r="B3" s="57" t="s">
        <v>103</v>
      </c>
      <c r="C3" s="34"/>
      <c r="D3" s="35"/>
      <c r="E3" s="45">
        <v>300</v>
      </c>
      <c r="F3" s="49">
        <f>C3*D3*E3</f>
        <v>0</v>
      </c>
    </row>
    <row r="4" spans="2:8" x14ac:dyDescent="0.25">
      <c r="B4" s="57" t="s">
        <v>107</v>
      </c>
      <c r="C4" s="34">
        <v>0</v>
      </c>
      <c r="D4" s="35">
        <v>0</v>
      </c>
      <c r="E4" s="45">
        <f>570*2</f>
        <v>1140</v>
      </c>
      <c r="F4" s="49">
        <f>C4*D4*E4</f>
        <v>0</v>
      </c>
    </row>
    <row r="5" spans="2:8" x14ac:dyDescent="0.25">
      <c r="B5" s="57" t="s">
        <v>108</v>
      </c>
      <c r="C5" s="34"/>
      <c r="D5" s="35"/>
      <c r="E5" s="37"/>
      <c r="F5" s="49">
        <f>C5*D5*E5</f>
        <v>0</v>
      </c>
    </row>
    <row r="6" spans="2:8" x14ac:dyDescent="0.25">
      <c r="B6" s="57" t="s">
        <v>109</v>
      </c>
      <c r="C6" s="42" t="s">
        <v>73</v>
      </c>
      <c r="D6" s="35"/>
      <c r="E6" s="37"/>
      <c r="F6" s="51">
        <f>D6*E6</f>
        <v>0</v>
      </c>
    </row>
    <row r="7" spans="2:8" x14ac:dyDescent="0.25">
      <c r="B7" s="57" t="s">
        <v>110</v>
      </c>
      <c r="C7" s="42" t="s">
        <v>73</v>
      </c>
      <c r="D7" s="35"/>
      <c r="E7" s="37"/>
      <c r="F7" s="51">
        <f>D7*E7</f>
        <v>0</v>
      </c>
    </row>
    <row r="8" spans="2:8" x14ac:dyDescent="0.25">
      <c r="B8" s="57" t="s">
        <v>112</v>
      </c>
      <c r="C8" s="34"/>
      <c r="D8" s="35"/>
      <c r="E8" s="45">
        <v>1000</v>
      </c>
      <c r="F8" s="49">
        <f>C8*D8*E8</f>
        <v>0</v>
      </c>
    </row>
    <row r="9" spans="2:8" x14ac:dyDescent="0.25">
      <c r="B9" s="58" t="s">
        <v>113</v>
      </c>
      <c r="C9" s="43" t="s">
        <v>73</v>
      </c>
      <c r="D9" s="38"/>
      <c r="E9" s="46">
        <v>700</v>
      </c>
      <c r="F9" s="52">
        <f>D9*E9</f>
        <v>0</v>
      </c>
    </row>
    <row r="10" spans="2:8" s="50" customFormat="1" x14ac:dyDescent="0.25">
      <c r="E10" s="60"/>
      <c r="F10" s="53"/>
    </row>
    <row r="11" spans="2:8" x14ac:dyDescent="0.25">
      <c r="B11" s="59" t="s">
        <v>111</v>
      </c>
      <c r="C11" s="44" t="s">
        <v>73</v>
      </c>
      <c r="D11" s="40"/>
      <c r="E11" s="41"/>
      <c r="F11" s="54" t="e">
        <f>IF(E11/D11&lt;=850,"OK","Límite Excedido")</f>
        <v>#DIV/0!</v>
      </c>
    </row>
    <row r="12" spans="2:8" s="50" customFormat="1" x14ac:dyDescent="0.25">
      <c r="E12" s="60"/>
      <c r="F12" s="61" t="s">
        <v>115</v>
      </c>
    </row>
    <row r="13" spans="2:8" s="50" customFormat="1" x14ac:dyDescent="0.25">
      <c r="E13" s="60"/>
      <c r="F13" s="61"/>
    </row>
    <row r="14" spans="2:8" s="50" customFormat="1" ht="15.75" x14ac:dyDescent="0.25">
      <c r="D14" s="65"/>
      <c r="E14" s="66" t="s">
        <v>117</v>
      </c>
      <c r="F14" s="63">
        <f>SUM(F3:F9)+E11</f>
        <v>0</v>
      </c>
    </row>
    <row r="15" spans="2:8" s="50" customFormat="1" x14ac:dyDescent="0.25">
      <c r="E15" s="60"/>
      <c r="F15" s="61"/>
    </row>
    <row r="16" spans="2:8" s="50" customFormat="1" x14ac:dyDescent="0.25">
      <c r="B16" s="62" t="s">
        <v>116</v>
      </c>
      <c r="E16" s="60"/>
      <c r="F16" s="53"/>
    </row>
    <row r="17" x14ac:dyDescent="0.25"/>
    <row r="18" hidden="1" x14ac:dyDescent="0.25"/>
    <row r="19" hidden="1" x14ac:dyDescent="0.25"/>
    <row r="20" hidden="1" x14ac:dyDescent="0.25"/>
  </sheetData>
  <sheetProtection algorithmName="SHA-512" hashValue="IpoDgbZeRFMDW5KiGylgPCaySRuXY/K3zkSbxOb2CMqbBudn96ONfKCYAz5/BV9p9MgWsFcbmBGmFv2Qk0ulwQ==" saltValue="W2s10G904RiuZjwASnN2sg==" spinCount="100000" sheet="1" objects="1" scenarios="1"/>
  <mergeCells count="1">
    <mergeCell ref="B1:F1"/>
  </mergeCells>
  <conditionalFormatting sqref="F11">
    <cfRule type="containsText" dxfId="1" priority="1" operator="containsText" text="Límite Excedido">
      <formula>NOT(ISERROR(SEARCH("Límite Excedido",F11)))</formula>
    </cfRule>
    <cfRule type="containsText" dxfId="0" priority="2" operator="containsText" text="OK">
      <formula>NOT(ISERROR(SEARCH("OK",F11)))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INSTRUCCIONES</vt:lpstr>
      <vt:lpstr>Formato</vt:lpstr>
      <vt:lpstr>Desglose viáticos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</dc:creator>
  <cp:lastModifiedBy>Astrid</cp:lastModifiedBy>
  <cp:lastPrinted>2018-03-20T22:26:42Z</cp:lastPrinted>
  <dcterms:created xsi:type="dcterms:W3CDTF">2018-03-20T17:17:57Z</dcterms:created>
  <dcterms:modified xsi:type="dcterms:W3CDTF">2019-01-07T19:52:55Z</dcterms:modified>
</cp:coreProperties>
</file>